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geor\Desktop\"/>
    </mc:Choice>
  </mc:AlternateContent>
  <xr:revisionPtr revIDLastSave="0" documentId="13_ncr:1_{0E9DA784-E631-4E25-8DCC-DD00A5E91996}" xr6:coauthVersionLast="45" xr6:coauthVersionMax="45" xr10:uidLastSave="{00000000-0000-0000-0000-000000000000}"/>
  <bookViews>
    <workbookView xWindow="-108" yWindow="-108" windowWidth="23256" windowHeight="12576" tabRatio="531" xr2:uid="{00000000-000D-0000-FFFF-FFFF00000000}"/>
  </bookViews>
  <sheets>
    <sheet name="WBS Hierarchy" sheetId="20" r:id="rId1"/>
    <sheet name="WBS Hierarchy Example" sheetId="23" r:id="rId2"/>
    <sheet name="WBS Bicycle Diagram" sheetId="18" r:id="rId3"/>
    <sheet name="WBS Diagram" sheetId="16" r:id="rId4"/>
    <sheet name="WBS Outline PM" sheetId="12" r:id="rId5"/>
    <sheet name="WBS Outline Example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3" l="1"/>
  <c r="J9" i="13" s="1"/>
  <c r="I5" i="13"/>
  <c r="J5" i="13" s="1"/>
  <c r="I6" i="13"/>
  <c r="J6" i="13" s="1"/>
  <c r="I7" i="13"/>
  <c r="J7" i="13" s="1"/>
  <c r="I8" i="13"/>
  <c r="J8" i="13" s="1"/>
  <c r="K31" i="13"/>
  <c r="E31" i="13"/>
  <c r="E35" i="13"/>
  <c r="E22" i="13"/>
  <c r="I20" i="13"/>
  <c r="J20" i="13"/>
  <c r="K20" i="13"/>
  <c r="I42" i="13"/>
  <c r="L42" i="13" s="1"/>
  <c r="I39" i="13"/>
  <c r="J39" i="13" s="1"/>
  <c r="M39" i="13" s="1"/>
  <c r="N39" i="13" s="1"/>
  <c r="L39" i="13"/>
  <c r="I33" i="13"/>
  <c r="J33" i="13" s="1"/>
  <c r="I34" i="13"/>
  <c r="J34" i="13" s="1"/>
  <c r="M34" i="13" s="1"/>
  <c r="N34" i="13" s="1"/>
  <c r="I36" i="13"/>
  <c r="J36" i="13"/>
  <c r="K36" i="13"/>
  <c r="I37" i="13"/>
  <c r="J37" i="13" s="1"/>
  <c r="I32" i="13"/>
  <c r="L32" i="13" s="1"/>
  <c r="I23" i="13"/>
  <c r="L23" i="13" s="1"/>
  <c r="J23" i="13"/>
  <c r="M23" i="13" s="1"/>
  <c r="N23" i="13" s="1"/>
  <c r="I24" i="13"/>
  <c r="J24" i="13" s="1"/>
  <c r="I25" i="13"/>
  <c r="J25" i="13"/>
  <c r="M25" i="13" s="1"/>
  <c r="N25" i="13" s="1"/>
  <c r="I27" i="13"/>
  <c r="J27" i="13" s="1"/>
  <c r="I28" i="13"/>
  <c r="J28" i="13" s="1"/>
  <c r="I29" i="13"/>
  <c r="J29" i="13" s="1"/>
  <c r="I16" i="13"/>
  <c r="L16" i="13" s="1"/>
  <c r="I15" i="13"/>
  <c r="L15" i="13" s="1"/>
  <c r="I13" i="13"/>
  <c r="J13" i="13" s="1"/>
  <c r="M13" i="13" s="1"/>
  <c r="N13" i="13" s="1"/>
  <c r="I14" i="13"/>
  <c r="J14" i="13" s="1"/>
  <c r="I19" i="13"/>
  <c r="J19" i="13" s="1"/>
  <c r="I18" i="13"/>
  <c r="J18" i="13" s="1"/>
  <c r="I10" i="13"/>
  <c r="J10" i="13" s="1"/>
  <c r="L9" i="13"/>
  <c r="L5" i="13"/>
  <c r="L36" i="13"/>
  <c r="M36" i="13"/>
  <c r="N36" i="13" s="1"/>
  <c r="J32" i="13"/>
  <c r="M32" i="13" s="1"/>
  <c r="N32" i="13" s="1"/>
  <c r="K25" i="13"/>
  <c r="K22" i="13" s="1"/>
  <c r="L29" i="13"/>
  <c r="L25" i="13"/>
  <c r="L24" i="13"/>
  <c r="L13" i="13"/>
  <c r="L14" i="13"/>
  <c r="M20" i="13"/>
  <c r="N20" i="13" s="1"/>
  <c r="L20" i="13"/>
  <c r="K32" i="13"/>
  <c r="M4" i="13"/>
  <c r="N4" i="13"/>
  <c r="L8" i="13" l="1"/>
  <c r="L37" i="13"/>
  <c r="L35" i="13" s="1"/>
  <c r="L28" i="13"/>
  <c r="J42" i="13"/>
  <c r="K42" i="13" s="1"/>
  <c r="L6" i="13"/>
  <c r="L4" i="13" s="1"/>
  <c r="L3" i="13" s="1"/>
  <c r="L10" i="13"/>
  <c r="L19" i="13"/>
  <c r="J15" i="13"/>
  <c r="L7" i="13"/>
  <c r="K7" i="13"/>
  <c r="M7" i="13"/>
  <c r="N7" i="13" s="1"/>
  <c r="M5" i="13"/>
  <c r="N5" i="13" s="1"/>
  <c r="K5" i="13"/>
  <c r="L22" i="13"/>
  <c r="K23" i="13"/>
  <c r="K18" i="13"/>
  <c r="M18" i="13"/>
  <c r="N18" i="13" s="1"/>
  <c r="K28" i="13"/>
  <c r="M28" i="13"/>
  <c r="N28" i="13" s="1"/>
  <c r="M8" i="13"/>
  <c r="N8" i="13" s="1"/>
  <c r="K8" i="13"/>
  <c r="K6" i="13"/>
  <c r="M6" i="13"/>
  <c r="N6" i="13" s="1"/>
  <c r="K14" i="13"/>
  <c r="M14" i="13"/>
  <c r="N14" i="13" s="1"/>
  <c r="M9" i="13"/>
  <c r="N9" i="13" s="1"/>
  <c r="K9" i="13"/>
  <c r="K4" i="13" s="1"/>
  <c r="L18" i="13"/>
  <c r="J16" i="13"/>
  <c r="L33" i="13"/>
  <c r="K39" i="13"/>
  <c r="L12" i="13"/>
  <c r="L27" i="13"/>
  <c r="L26" i="13" s="1"/>
  <c r="L21" i="13" s="1"/>
  <c r="K13" i="13"/>
  <c r="L38" i="13"/>
  <c r="K27" i="13"/>
  <c r="M27" i="13"/>
  <c r="N27" i="13" s="1"/>
  <c r="M33" i="13"/>
  <c r="N33" i="13" s="1"/>
  <c r="N31" i="13" s="1"/>
  <c r="K33" i="13"/>
  <c r="K19" i="13"/>
  <c r="K17" i="13" s="1"/>
  <c r="M19" i="13"/>
  <c r="N19" i="13" s="1"/>
  <c r="N17" i="13" s="1"/>
  <c r="K29" i="13"/>
  <c r="K26" i="13" s="1"/>
  <c r="M29" i="13"/>
  <c r="N29" i="13" s="1"/>
  <c r="M10" i="13"/>
  <c r="N10" i="13" s="1"/>
  <c r="K10" i="13"/>
  <c r="K24" i="13"/>
  <c r="M24" i="13"/>
  <c r="N24" i="13" s="1"/>
  <c r="N22" i="13" s="1"/>
  <c r="M37" i="13"/>
  <c r="N37" i="13" s="1"/>
  <c r="N35" i="13" s="1"/>
  <c r="K37" i="13"/>
  <c r="K35" i="13" s="1"/>
  <c r="L34" i="13"/>
  <c r="M42" i="13" l="1"/>
  <c r="N42" i="13" s="1"/>
  <c r="N38" i="13" s="1"/>
  <c r="L17" i="13"/>
  <c r="L11" i="13" s="1"/>
  <c r="N3" i="13"/>
  <c r="K15" i="13"/>
  <c r="M15" i="13"/>
  <c r="N15" i="13" s="1"/>
  <c r="L31" i="13"/>
  <c r="L30" i="13" s="1"/>
  <c r="N26" i="13"/>
  <c r="N21" i="13" s="1"/>
  <c r="M16" i="13"/>
  <c r="N16" i="13" s="1"/>
  <c r="N12" i="13" s="1"/>
  <c r="N11" i="13" s="1"/>
  <c r="K16" i="13"/>
  <c r="K12" i="13" s="1"/>
  <c r="N30" i="13"/>
  <c r="N2" i="13" l="1"/>
  <c r="L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STANFORDR</author>
  </authors>
  <commentList>
    <comment ref="C8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STANFORDR:</t>
        </r>
        <r>
          <rPr>
            <sz val="8"/>
            <color indexed="81"/>
            <rFont val="Tahoma"/>
            <family val="2"/>
          </rPr>
          <t xml:space="preserve">
If you require NLDC accounts open in your schedule, please consult Measurements Administrator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Phillip George</author>
  </authors>
  <commentList>
    <comment ref="N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Phillip George:</t>
        </r>
        <r>
          <rPr>
            <sz val="9"/>
            <color indexed="81"/>
            <rFont val="Tahoma"/>
            <family val="2"/>
          </rPr>
          <t xml:space="preserve">
Divides Column M result by 5.</t>
        </r>
      </text>
    </comment>
  </commentList>
</comments>
</file>

<file path=xl/sharedStrings.xml><?xml version="1.0" encoding="utf-8"?>
<sst xmlns="http://schemas.openxmlformats.org/spreadsheetml/2006/main" count="617" uniqueCount="384">
  <si>
    <t>Deliverables</t>
  </si>
  <si>
    <t>Assigned To</t>
  </si>
  <si>
    <t>Duration (Weeks)</t>
  </si>
  <si>
    <t>Start Date</t>
  </si>
  <si>
    <t>PERT Hours</t>
  </si>
  <si>
    <t>End Date</t>
  </si>
  <si>
    <t>Develop Work Plan</t>
  </si>
  <si>
    <t>Develop Work Breakdown Structure</t>
  </si>
  <si>
    <t>Develop Project Staffing Plan</t>
  </si>
  <si>
    <t>Develop Project Schedule</t>
  </si>
  <si>
    <t>Develop Project Budget</t>
  </si>
  <si>
    <t>Develop Project Control Plan</t>
  </si>
  <si>
    <t>Develop Communication Plan</t>
  </si>
  <si>
    <t>Develop Quality Management Plan</t>
  </si>
  <si>
    <t>Finalize Project Plan and Gain Approvals</t>
  </si>
  <si>
    <t xml:space="preserve">Design Framework </t>
  </si>
  <si>
    <t>Define framework stages and activities</t>
  </si>
  <si>
    <t>Design framework content formats</t>
  </si>
  <si>
    <t>Design web framework delivery tool</t>
  </si>
  <si>
    <t>Build the Framework</t>
  </si>
  <si>
    <t>Write the framework content</t>
  </si>
  <si>
    <t>Review framework content for quality</t>
  </si>
  <si>
    <t xml:space="preserve">Build web tool prototype </t>
  </si>
  <si>
    <t>Test the Framework</t>
  </si>
  <si>
    <t>Test usability of web tool</t>
  </si>
  <si>
    <t>Test usability of content</t>
  </si>
  <si>
    <t>Adjust framework based on user feedback</t>
  </si>
  <si>
    <t xml:space="preserve">Implement Framework </t>
  </si>
  <si>
    <t>Move framework to production environment</t>
  </si>
  <si>
    <t xml:space="preserve">Announce availability of framework </t>
  </si>
  <si>
    <t>Low Hours</t>
  </si>
  <si>
    <t>High Hours</t>
  </si>
  <si>
    <t>Likely Hours</t>
  </si>
  <si>
    <t>Organizational process assets updates</t>
  </si>
  <si>
    <t>Closed procurements</t>
  </si>
  <si>
    <t>closed procurements</t>
  </si>
  <si>
    <t>Close Procurements</t>
  </si>
  <si>
    <t>Organizational process assets Updates</t>
  </si>
  <si>
    <t>Final product, service, or result transition</t>
  </si>
  <si>
    <t>Final product or service</t>
  </si>
  <si>
    <t>Conduct post project review</t>
  </si>
  <si>
    <t>Closing</t>
  </si>
  <si>
    <t>1</t>
  </si>
  <si>
    <t>Project management plan updates</t>
  </si>
  <si>
    <t>3</t>
  </si>
  <si>
    <t>Change requests</t>
  </si>
  <si>
    <t>updates</t>
  </si>
  <si>
    <t>Organizational process assets</t>
  </si>
  <si>
    <t>Procurement documentation</t>
  </si>
  <si>
    <t>Procurement Documents</t>
  </si>
  <si>
    <t>Administer procurements</t>
  </si>
  <si>
    <t>2</t>
  </si>
  <si>
    <t>Project document updates</t>
  </si>
  <si>
    <t>Risk register updates</t>
  </si>
  <si>
    <t>Risk Register  Updates</t>
  </si>
  <si>
    <t>Monitor and control risks</t>
  </si>
  <si>
    <t>Performance reports</t>
  </si>
  <si>
    <t>Performance Reports</t>
  </si>
  <si>
    <t>Report performance</t>
  </si>
  <si>
    <t>Validated deliverables</t>
  </si>
  <si>
    <t>Quality control measurements</t>
  </si>
  <si>
    <t>Quality Control Documents</t>
  </si>
  <si>
    <t>Perform quality control</t>
  </si>
  <si>
    <t>Budget forecasts</t>
  </si>
  <si>
    <t>Work performance measurements</t>
  </si>
  <si>
    <t>Work performance information</t>
  </si>
  <si>
    <t>Control cost</t>
  </si>
  <si>
    <t>Control schedule</t>
  </si>
  <si>
    <t>Control Scope</t>
  </si>
  <si>
    <t>Accepted deliverables</t>
  </si>
  <si>
    <t>Accepted Deliverables</t>
  </si>
  <si>
    <t>Verify Scope</t>
  </si>
  <si>
    <t>Change request status updates</t>
  </si>
  <si>
    <t>Chane Requests Status Updates</t>
  </si>
  <si>
    <t>Perform Integrated Change Control</t>
  </si>
  <si>
    <t>Chane Requests</t>
  </si>
  <si>
    <t>Monitor and control Project work</t>
  </si>
  <si>
    <t xml:space="preserve">Monitoring &amp; Controlling </t>
  </si>
  <si>
    <t xml:space="preserve">Stakeholder Management </t>
  </si>
  <si>
    <t>Enterprise environmental factor Updates</t>
  </si>
  <si>
    <t>Team performance assessment</t>
  </si>
  <si>
    <t>Resource calendars</t>
  </si>
  <si>
    <t>Project staff assignments</t>
  </si>
  <si>
    <t>Staff Assignment documents</t>
  </si>
  <si>
    <t>Acquire ,Develop, Manage Project Team</t>
  </si>
  <si>
    <t>Organizational process asset updates</t>
  </si>
  <si>
    <t xml:space="preserve">Quality Docuements </t>
  </si>
  <si>
    <t>Perform quality Assurance</t>
  </si>
  <si>
    <t>Direct &amp; Manage Project Execution</t>
  </si>
  <si>
    <t>Execution Process</t>
  </si>
  <si>
    <t>Source selection criteria</t>
  </si>
  <si>
    <t>Procurement documents</t>
  </si>
  <si>
    <t>Make-or-buy decisions</t>
  </si>
  <si>
    <t>Procurement statement of work</t>
  </si>
  <si>
    <t>Procurement management plan</t>
  </si>
  <si>
    <t>Procurement Management Plan</t>
  </si>
  <si>
    <t>Plan Pocurements</t>
  </si>
  <si>
    <t>Risk Register Updtates</t>
  </si>
  <si>
    <t xml:space="preserve">Plan Risk Responses </t>
  </si>
  <si>
    <t>Perform Risk Reister Quantitative &amp; Qualitative Analysis</t>
  </si>
  <si>
    <t>Risk Register</t>
  </si>
  <si>
    <t>Identify Risks</t>
  </si>
  <si>
    <t>Risk Management plan</t>
  </si>
  <si>
    <t>Plan Risk Management</t>
  </si>
  <si>
    <t>Communication Plan</t>
  </si>
  <si>
    <t>Plan Communication</t>
  </si>
  <si>
    <t>Human Resource Plan</t>
  </si>
  <si>
    <t>Develop Human Resource Plan</t>
  </si>
  <si>
    <t>Process improvement plan</t>
  </si>
  <si>
    <t>Quality checklists</t>
  </si>
  <si>
    <t>Quality metrics</t>
  </si>
  <si>
    <t>Quality management plan</t>
  </si>
  <si>
    <t>Quality Plan</t>
  </si>
  <si>
    <t>Plan Quality</t>
  </si>
  <si>
    <t>Project funding requirements</t>
  </si>
  <si>
    <t>Cost performance baseline</t>
  </si>
  <si>
    <t>Budget Report</t>
  </si>
  <si>
    <t>Determine Budget</t>
  </si>
  <si>
    <t>Basis of estimates</t>
  </si>
  <si>
    <t>Activity cost estimates</t>
  </si>
  <si>
    <t>Cost Estimates Report</t>
  </si>
  <si>
    <t>Estimate Costs</t>
  </si>
  <si>
    <t>Schedule data</t>
  </si>
  <si>
    <t>Schedule Baseline</t>
  </si>
  <si>
    <t>Project Schedule</t>
  </si>
  <si>
    <t xml:space="preserve">Project Schedule </t>
  </si>
  <si>
    <t>Develop Schedule</t>
  </si>
  <si>
    <t>Activity duration estimates</t>
  </si>
  <si>
    <t>Activity Duration Estimates</t>
  </si>
  <si>
    <t>Estimate Activity Durations</t>
  </si>
  <si>
    <t>Resource breakdown structure</t>
  </si>
  <si>
    <t>Activity resource requirements</t>
  </si>
  <si>
    <t>Resource Breakdwon Structure</t>
  </si>
  <si>
    <t>Estimate Activity Resources</t>
  </si>
  <si>
    <t>Project Schedule Network Diagrams</t>
  </si>
  <si>
    <t>Sequence Activities</t>
  </si>
  <si>
    <t>Milestone list</t>
  </si>
  <si>
    <t>Activity attributes</t>
  </si>
  <si>
    <t>Activity list</t>
  </si>
  <si>
    <t>Milestone Chart</t>
  </si>
  <si>
    <t>Define Activities</t>
  </si>
  <si>
    <t>Project Document Updates</t>
  </si>
  <si>
    <t>Scope Baseline</t>
  </si>
  <si>
    <t xml:space="preserve">WBS Dictionary </t>
  </si>
  <si>
    <t>WBS</t>
  </si>
  <si>
    <t>Create WBS</t>
  </si>
  <si>
    <t xml:space="preserve">Project Scope statement </t>
  </si>
  <si>
    <t>Define Scope</t>
  </si>
  <si>
    <t xml:space="preserve">Requirements Traceability Matrix </t>
  </si>
  <si>
    <t>Requirements Management Plan</t>
  </si>
  <si>
    <t>Requirements documents</t>
  </si>
  <si>
    <t>Requirements Document</t>
  </si>
  <si>
    <t>Collect Requirements</t>
  </si>
  <si>
    <t>Project Management Plan</t>
  </si>
  <si>
    <t>Develop Project Management Plan</t>
  </si>
  <si>
    <t>Planning</t>
  </si>
  <si>
    <t>Stakeholder Register</t>
  </si>
  <si>
    <t>Identify Stakeholders</t>
  </si>
  <si>
    <t>Project Charter</t>
  </si>
  <si>
    <t>Develop Project Charter</t>
  </si>
  <si>
    <t>Initiation</t>
  </si>
  <si>
    <t xml:space="preserve">Project </t>
  </si>
  <si>
    <t>Level</t>
  </si>
  <si>
    <t>Jennifer</t>
  </si>
  <si>
    <t>Walton</t>
  </si>
  <si>
    <t>Duration (Days)</t>
  </si>
  <si>
    <t>PERT Days</t>
  </si>
  <si>
    <t>Project Meyer</t>
  </si>
  <si>
    <t>Aaron</t>
  </si>
  <si>
    <t>Megan</t>
  </si>
  <si>
    <t>June</t>
  </si>
  <si>
    <t>Chris</t>
  </si>
  <si>
    <t>Work Plan</t>
  </si>
  <si>
    <t>Staff Plan</t>
  </si>
  <si>
    <t>Framework Design documents</t>
  </si>
  <si>
    <t>Framework activities documents</t>
  </si>
  <si>
    <t>Content format documents</t>
  </si>
  <si>
    <t>Tool</t>
  </si>
  <si>
    <t>Framework</t>
  </si>
  <si>
    <t>Quality documents</t>
  </si>
  <si>
    <t>Framework content documents</t>
  </si>
  <si>
    <t>Prototype</t>
  </si>
  <si>
    <t>Framework test report</t>
  </si>
  <si>
    <t>Usability report</t>
  </si>
  <si>
    <t>Content Verification report</t>
  </si>
  <si>
    <t>Feedback report</t>
  </si>
  <si>
    <t>Framework implementation report</t>
  </si>
  <si>
    <t>Go live Report</t>
  </si>
  <si>
    <t>Availability Report</t>
  </si>
  <si>
    <t>Project Name</t>
  </si>
  <si>
    <t>University Website</t>
  </si>
  <si>
    <t>Rama</t>
  </si>
  <si>
    <t>Framework Content, Tool, Quality, Prototype</t>
  </si>
  <si>
    <t>Test Report, Usability Report, Feedback, Availability Report, Go live Report, Framework Implementation Report</t>
  </si>
  <si>
    <t>Final Product , Closed Procurements document</t>
  </si>
  <si>
    <t>Cost ($) @ 10/hr</t>
  </si>
  <si>
    <t>Example: WBS Diagram</t>
  </si>
  <si>
    <t>Define Requirements</t>
  </si>
  <si>
    <t>Define High Level Requirments</t>
  </si>
  <si>
    <t>Define High Level Budget</t>
  </si>
  <si>
    <t>Finalize Charter</t>
  </si>
  <si>
    <t>Project charter, Stakeholder Register</t>
  </si>
  <si>
    <t>Work Plan, WBS, Staffing Plan, Project Schedule, Budget Report, Communication Plan, Risk Management Plan, Risk Register, Risk Register Updates</t>
  </si>
  <si>
    <t>Programming</t>
  </si>
  <si>
    <t xml:space="preserve"> </t>
  </si>
  <si>
    <t>Project Kick Off</t>
  </si>
  <si>
    <t>Project Planning, Scheduling and Tracking</t>
  </si>
  <si>
    <t>Planning &amp; Scheduling</t>
  </si>
  <si>
    <t>Tracking Activities &amp; Deliverables</t>
  </si>
  <si>
    <t>Weekly Conference Call</t>
  </si>
  <si>
    <t>Writing Project Report</t>
  </si>
  <si>
    <t>Customer Site Visit</t>
  </si>
  <si>
    <t>Initial Approval of Drawings</t>
  </si>
  <si>
    <t>3.1.1</t>
  </si>
  <si>
    <t>Installation Drawings to Sub-contractor</t>
  </si>
  <si>
    <t>Site Revisit</t>
  </si>
  <si>
    <t>Mechanical Engineering</t>
  </si>
  <si>
    <t xml:space="preserve">Mechanical design </t>
  </si>
  <si>
    <t>Approval of Drawing</t>
  </si>
  <si>
    <t>Release of Pre-Buys</t>
  </si>
  <si>
    <t>4.3.1</t>
  </si>
  <si>
    <t>Mechanical Pre-Buys</t>
  </si>
  <si>
    <t>4.3.2</t>
  </si>
  <si>
    <t>Electrical Pre-Buys</t>
  </si>
  <si>
    <t>4.3.2.1</t>
  </si>
  <si>
    <t xml:space="preserve"> Automation Approval</t>
  </si>
  <si>
    <t>Detail Drawings</t>
  </si>
  <si>
    <t>4.4.1</t>
  </si>
  <si>
    <t>Manufacturing Review</t>
  </si>
  <si>
    <t>4.4.2</t>
  </si>
  <si>
    <t>Review Tolerances</t>
  </si>
  <si>
    <t>Engineering Release to Purchasing</t>
  </si>
  <si>
    <t>Manufacturing Support - Mechanical</t>
  </si>
  <si>
    <t>Redlines/As Builts - Mechanical</t>
  </si>
  <si>
    <t>Automation Engineering</t>
  </si>
  <si>
    <t xml:space="preserve">Automation Design </t>
  </si>
  <si>
    <t>5.1.1</t>
  </si>
  <si>
    <t>5.1.2</t>
  </si>
  <si>
    <t>BOM Release to Purchasing</t>
  </si>
  <si>
    <t>5.1.3</t>
  </si>
  <si>
    <t>Design Release to Panel Shop</t>
  </si>
  <si>
    <t xml:space="preserve">Approval Drawing </t>
  </si>
  <si>
    <t>Develop Sequence of Operations</t>
  </si>
  <si>
    <t>Manufacturing Support - Automation</t>
  </si>
  <si>
    <t>Redlines/As Builts - Automation</t>
  </si>
  <si>
    <t>Purchasing</t>
  </si>
  <si>
    <t>Pre-Buys</t>
  </si>
  <si>
    <t>Mechanical Material Planning</t>
  </si>
  <si>
    <t>6.2.1</t>
  </si>
  <si>
    <t>Full Mechanical BOM Purchasing</t>
  </si>
  <si>
    <t>6.2.1.1</t>
  </si>
  <si>
    <t>Raw Materials</t>
  </si>
  <si>
    <t>6.2.1.2</t>
  </si>
  <si>
    <t>Components</t>
  </si>
  <si>
    <t>6.2.1.3</t>
  </si>
  <si>
    <t>Outside Services</t>
  </si>
  <si>
    <t>Electrical/Pneumatic Material Planning</t>
  </si>
  <si>
    <t>6.3.1</t>
  </si>
  <si>
    <t>Full Electrical &amp; Pneumatic Purchasing</t>
  </si>
  <si>
    <t>6.3.1.1</t>
  </si>
  <si>
    <t>6.3.1.2</t>
  </si>
  <si>
    <t>6.3.1.3</t>
  </si>
  <si>
    <t>Receiving Inspection</t>
  </si>
  <si>
    <t>Vendor Follow Up</t>
  </si>
  <si>
    <t>Manufacturing</t>
  </si>
  <si>
    <t>Manufacturing Hour Breakdown</t>
  </si>
  <si>
    <t>Pre-Processing</t>
  </si>
  <si>
    <t>7.2.1</t>
  </si>
  <si>
    <t>Pre-Process QA Inspection</t>
  </si>
  <si>
    <t>Fabrication &amp; Assembly</t>
  </si>
  <si>
    <t>7.3.1</t>
  </si>
  <si>
    <t>Fabrication QA Inspection</t>
  </si>
  <si>
    <t>7.3.2</t>
  </si>
  <si>
    <t>Mechanical Assembly QA Inspection</t>
  </si>
  <si>
    <t xml:space="preserve">Grinding </t>
  </si>
  <si>
    <t>7.4.1</t>
  </si>
  <si>
    <t>Grinding QA Inspection</t>
  </si>
  <si>
    <t>Clean Up/Passivation</t>
  </si>
  <si>
    <t>Electrical Assembly</t>
  </si>
  <si>
    <t>Panel Build</t>
  </si>
  <si>
    <t>Construction Planning</t>
  </si>
  <si>
    <t>Wire/Plumb Machine</t>
  </si>
  <si>
    <t>8.3.1</t>
  </si>
  <si>
    <t>I/O Checks</t>
  </si>
  <si>
    <t>Documention</t>
  </si>
  <si>
    <t>Accumulate MTRs, Certs, Weld Records</t>
  </si>
  <si>
    <t>Write FAT, Sequence of Operations, SAT, IQ/OQ Protocols</t>
  </si>
  <si>
    <t>Compile TOP</t>
  </si>
  <si>
    <t>9.3.1</t>
  </si>
  <si>
    <t>Issue TOP to Customer</t>
  </si>
  <si>
    <t>Functional Testing</t>
  </si>
  <si>
    <t>Verify Fit, Finish, Form and Function</t>
  </si>
  <si>
    <t>10.1.1</t>
  </si>
  <si>
    <t>Photos</t>
  </si>
  <si>
    <t>Formal Acceptance Testing</t>
  </si>
  <si>
    <t>Confirm FAT Date</t>
  </si>
  <si>
    <t>Perform FAT</t>
  </si>
  <si>
    <t>Remediation of Issues - Corrective Action</t>
  </si>
  <si>
    <t>Customer Sign-Off</t>
  </si>
  <si>
    <t>Disassembly</t>
  </si>
  <si>
    <t>Mechanical Teardown</t>
  </si>
  <si>
    <t>12.1.1</t>
  </si>
  <si>
    <t>No Part Left Behind</t>
  </si>
  <si>
    <t>Electrical Teardown</t>
  </si>
  <si>
    <t>12.2.1</t>
  </si>
  <si>
    <t>Shipping</t>
  </si>
  <si>
    <t>Arrange Transportation</t>
  </si>
  <si>
    <t>Design/Build crates</t>
  </si>
  <si>
    <t>Packaging</t>
  </si>
  <si>
    <t>Load Truck</t>
  </si>
  <si>
    <t>On Site Services</t>
  </si>
  <si>
    <t>Pre-Planning</t>
  </si>
  <si>
    <t>Coordinate with Installation Contractor or Custoomer</t>
  </si>
  <si>
    <t>Installation supervision</t>
  </si>
  <si>
    <t>SAT Execution</t>
  </si>
  <si>
    <t>Customer Training</t>
  </si>
  <si>
    <t>IQ/OQ Execution</t>
  </si>
  <si>
    <t>3.1.1.</t>
  </si>
  <si>
    <t>3.5.1.</t>
  </si>
  <si>
    <t>3.6.1.</t>
  </si>
  <si>
    <t>3.7.1.</t>
  </si>
  <si>
    <t>3.2.1.</t>
  </si>
  <si>
    <t>2.2.1.</t>
  </si>
  <si>
    <t>4.2.1.</t>
  </si>
  <si>
    <t>4.3.1.</t>
  </si>
  <si>
    <t>4.4.1.</t>
  </si>
  <si>
    <t>4.5.1.</t>
  </si>
  <si>
    <t>5.1.1.</t>
  </si>
  <si>
    <t>5.4.1.</t>
  </si>
  <si>
    <t>5.5.1.</t>
  </si>
  <si>
    <t xml:space="preserve">Work Breakdown Structure (WBS) Template </t>
  </si>
  <si>
    <t xml:space="preserve">2. List who each activity is assigned to and the estimated start and end dates. </t>
  </si>
  <si>
    <t>3. Refer to the hierarchy example and other examples if you need clarification.</t>
  </si>
  <si>
    <t>1. List all deliverables, work packages, and associated activities.</t>
  </si>
  <si>
    <t>The purpose of the Work Breakdown Structure (WBS) is to define the full scope of the project in term of deliverables, work packages, and activities.</t>
  </si>
  <si>
    <t>Deliverable (Level 1)</t>
  </si>
  <si>
    <t>Work Package ( Level 2)</t>
  </si>
  <si>
    <t>Activities (Level 3)</t>
  </si>
  <si>
    <t xml:space="preserve">2.1.1. </t>
  </si>
  <si>
    <t xml:space="preserve">4.0. </t>
  </si>
  <si>
    <t xml:space="preserve">5.0. </t>
  </si>
  <si>
    <t xml:space="preserve">3.3.1. </t>
  </si>
  <si>
    <t xml:space="preserve">3.3.2. </t>
  </si>
  <si>
    <t xml:space="preserve">3.3.3. </t>
  </si>
  <si>
    <t xml:space="preserve">3.4.1. </t>
  </si>
  <si>
    <t xml:space="preserve">3.4.2. </t>
  </si>
  <si>
    <t xml:space="preserve">3.4. </t>
  </si>
  <si>
    <t xml:space="preserve">3.5. </t>
  </si>
  <si>
    <t xml:space="preserve">3.6. </t>
  </si>
  <si>
    <t xml:space="preserve">3.7. </t>
  </si>
  <si>
    <t xml:space="preserve">4.1. </t>
  </si>
  <si>
    <t xml:space="preserve">4.1.1. </t>
  </si>
  <si>
    <t xml:space="preserve">4.1.2. </t>
  </si>
  <si>
    <t xml:space="preserve">4.1.3. </t>
  </si>
  <si>
    <t xml:space="preserve">4.2. </t>
  </si>
  <si>
    <t xml:space="preserve">4.3. </t>
  </si>
  <si>
    <t xml:space="preserve">4.4. </t>
  </si>
  <si>
    <t xml:space="preserve">4.5. </t>
  </si>
  <si>
    <t xml:space="preserve">5.1. </t>
  </si>
  <si>
    <t xml:space="preserve">5.2. </t>
  </si>
  <si>
    <t xml:space="preserve">5.2.1. 
</t>
  </si>
  <si>
    <t xml:space="preserve">5.3. </t>
  </si>
  <si>
    <t xml:space="preserve">5.3.1. </t>
  </si>
  <si>
    <t xml:space="preserve">5.4. </t>
  </si>
  <si>
    <t xml:space="preserve">5.5. </t>
  </si>
  <si>
    <t>Engineering Project</t>
  </si>
  <si>
    <t>Project (Level 0): Website Revamp</t>
  </si>
  <si>
    <t>Date: February 1, 2020</t>
  </si>
  <si>
    <t>1.0. Frontend</t>
  </si>
  <si>
    <t>2.0. Backend</t>
  </si>
  <si>
    <t>3.0. eCommerce Integration</t>
  </si>
  <si>
    <t>1.1. Landing Page</t>
  </si>
  <si>
    <t>1.2. Product Page</t>
  </si>
  <si>
    <t>1.3. Fonts/color schemes</t>
  </si>
  <si>
    <t>1.4. Customer Support Page</t>
  </si>
  <si>
    <t>1.4.1. Design/Build/Test</t>
  </si>
  <si>
    <t>1.1.1.Design/Build/Test</t>
  </si>
  <si>
    <t>1.2.1.Design/Build/Test</t>
  </si>
  <si>
    <t>1.3.1.Design/Build/Test</t>
  </si>
  <si>
    <t>2.1. Order fulfillment</t>
  </si>
  <si>
    <t>2.2. Account creation</t>
  </si>
  <si>
    <t>3.1. Install plugins</t>
  </si>
  <si>
    <t>3.2. Populate catalog</t>
  </si>
  <si>
    <t>3.3. Adjust settings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</si>
</sst>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/>
    <xf numFmtId="0" fontId="6" fillId="0" borderId="0"/>
    <xf numFmtId="0" fontId="7" fillId="0" borderId="0"/>
    <xf numFmtId="4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</cellStyleXfs>
  <cellXfs count="101">
    <xf numFmtId="0" fontId="0" fillId="0" borderId="0" xfId="0"/>
    <xf numFmtId="0" fontId="7" fillId="0" borderId="0" xfId="2"/>
    <xf numFmtId="0" fontId="7" fillId="0" borderId="0" xfId="2" applyFont="1"/>
    <xf numFmtId="0" fontId="7" fillId="0" borderId="1" xfId="2" applyBorder="1"/>
    <xf numFmtId="0" fontId="7" fillId="0" borderId="1" xfId="2" applyFont="1" applyBorder="1"/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11" fillId="2" borderId="1" xfId="4" applyBorder="1"/>
    <xf numFmtId="0" fontId="11" fillId="2" borderId="1" xfId="4" applyBorder="1" applyAlignment="1">
      <alignment wrapText="1"/>
    </xf>
    <xf numFmtId="0" fontId="11" fillId="2" borderId="1" xfId="4" applyBorder="1" applyAlignment="1">
      <alignment horizontal="center" vertical="center"/>
    </xf>
    <xf numFmtId="0" fontId="11" fillId="3" borderId="1" xfId="5" applyBorder="1"/>
    <xf numFmtId="0" fontId="11" fillId="3" borderId="1" xfId="5" applyBorder="1" applyAlignment="1">
      <alignment wrapText="1"/>
    </xf>
    <xf numFmtId="0" fontId="11" fillId="3" borderId="1" xfId="5" applyBorder="1" applyAlignment="1">
      <alignment horizontal="center" vertical="center"/>
    </xf>
    <xf numFmtId="0" fontId="11" fillId="4" borderId="1" xfId="6" applyBorder="1"/>
    <xf numFmtId="49" fontId="11" fillId="4" borderId="1" xfId="6" applyNumberFormat="1" applyBorder="1" applyAlignment="1">
      <alignment horizontal="left" vertical="center" wrapText="1"/>
    </xf>
    <xf numFmtId="49" fontId="11" fillId="4" borderId="1" xfId="6" applyNumberFormat="1" applyBorder="1" applyAlignment="1">
      <alignment horizontal="center" vertical="center" wrapText="1"/>
    </xf>
    <xf numFmtId="49" fontId="11" fillId="2" borderId="1" xfId="4" applyNumberFormat="1" applyBorder="1" applyAlignment="1">
      <alignment wrapText="1"/>
    </xf>
    <xf numFmtId="49" fontId="11" fillId="2" borderId="1" xfId="4" applyNumberFormat="1" applyBorder="1" applyAlignment="1">
      <alignment horizontal="center" vertical="center" wrapText="1"/>
    </xf>
    <xf numFmtId="49" fontId="11" fillId="3" borderId="1" xfId="5" applyNumberFormat="1" applyBorder="1" applyAlignment="1">
      <alignment wrapText="1"/>
    </xf>
    <xf numFmtId="49" fontId="11" fillId="3" borderId="1" xfId="5" applyNumberFormat="1" applyBorder="1" applyAlignment="1">
      <alignment horizontal="center" vertical="center" wrapText="1"/>
    </xf>
    <xf numFmtId="49" fontId="11" fillId="4" borderId="1" xfId="6" applyNumberFormat="1" applyBorder="1" applyAlignment="1">
      <alignment wrapText="1"/>
    </xf>
    <xf numFmtId="0" fontId="11" fillId="2" borderId="1" xfId="4" applyBorder="1" applyAlignment="1" applyProtection="1">
      <alignment horizontal="left" vertical="top"/>
      <protection locked="0"/>
    </xf>
    <xf numFmtId="0" fontId="11" fillId="2" borderId="1" xfId="4" applyBorder="1" applyAlignment="1">
      <alignment horizontal="center"/>
    </xf>
    <xf numFmtId="0" fontId="11" fillId="3" borderId="1" xfId="5" applyBorder="1" applyAlignment="1" applyProtection="1">
      <alignment horizontal="left" vertical="top"/>
      <protection locked="0"/>
    </xf>
    <xf numFmtId="0" fontId="11" fillId="3" borderId="1" xfId="5" applyBorder="1" applyAlignment="1">
      <alignment horizontal="center"/>
    </xf>
    <xf numFmtId="0" fontId="11" fillId="3" borderId="1" xfId="5" applyBorder="1" applyAlignment="1">
      <alignment horizontal="center" vertical="center" wrapText="1"/>
    </xf>
    <xf numFmtId="14" fontId="11" fillId="3" borderId="1" xfId="5" applyNumberFormat="1" applyBorder="1" applyAlignment="1">
      <alignment horizontal="center"/>
    </xf>
    <xf numFmtId="2" fontId="11" fillId="3" borderId="1" xfId="5" applyNumberFormat="1" applyBorder="1"/>
    <xf numFmtId="44" fontId="11" fillId="3" borderId="1" xfId="3" applyFont="1" applyFill="1" applyBorder="1" applyAlignment="1">
      <alignment horizontal="center" vertical="center" wrapText="1"/>
    </xf>
    <xf numFmtId="2" fontId="11" fillId="3" borderId="1" xfId="5" applyNumberFormat="1" applyBorder="1" applyAlignment="1">
      <alignment horizontal="center"/>
    </xf>
    <xf numFmtId="14" fontId="11" fillId="3" borderId="1" xfId="5" applyNumberFormat="1" applyBorder="1"/>
    <xf numFmtId="44" fontId="11" fillId="3" borderId="1" xfId="3" applyFont="1" applyFill="1" applyBorder="1" applyAlignment="1">
      <alignment horizontal="center"/>
    </xf>
    <xf numFmtId="14" fontId="11" fillId="2" borderId="1" xfId="4" applyNumberFormat="1" applyBorder="1" applyAlignment="1">
      <alignment horizontal="center"/>
    </xf>
    <xf numFmtId="2" fontId="11" fillId="2" borderId="1" xfId="4" applyNumberFormat="1" applyBorder="1" applyAlignment="1">
      <alignment horizontal="center"/>
    </xf>
    <xf numFmtId="14" fontId="11" fillId="2" borderId="1" xfId="4" applyNumberFormat="1" applyBorder="1"/>
    <xf numFmtId="2" fontId="11" fillId="2" borderId="1" xfId="4" applyNumberFormat="1" applyBorder="1"/>
    <xf numFmtId="49" fontId="11" fillId="4" borderId="1" xfId="6" applyNumberFormat="1" applyBorder="1" applyAlignment="1">
      <alignment horizontal="left" wrapText="1"/>
    </xf>
    <xf numFmtId="0" fontId="11" fillId="3" borderId="1" xfId="5" applyBorder="1" applyAlignment="1">
      <alignment horizontal="left" wrapText="1"/>
    </xf>
    <xf numFmtId="0" fontId="11" fillId="3" borderId="1" xfId="5" applyBorder="1" applyAlignment="1">
      <alignment horizontal="left" vertical="top" wrapText="1"/>
    </xf>
    <xf numFmtId="0" fontId="11" fillId="2" borderId="1" xfId="4" applyBorder="1" applyAlignment="1">
      <alignment horizontal="left" wrapText="1"/>
    </xf>
    <xf numFmtId="0" fontId="7" fillId="0" borderId="1" xfId="2" applyFont="1" applyBorder="1" applyAlignment="1">
      <alignment horizontal="left" wrapText="1"/>
    </xf>
    <xf numFmtId="49" fontId="11" fillId="4" borderId="1" xfId="6" applyNumberFormat="1" applyBorder="1" applyAlignment="1">
      <alignment horizontal="center" wrapText="1"/>
    </xf>
    <xf numFmtId="49" fontId="11" fillId="4" borderId="1" xfId="6" applyNumberFormat="1" applyBorder="1" applyAlignment="1">
      <alignment horizontal="left" vertical="top"/>
    </xf>
    <xf numFmtId="49" fontId="11" fillId="4" borderId="1" xfId="6" applyNumberFormat="1" applyBorder="1" applyAlignment="1"/>
    <xf numFmtId="0" fontId="11" fillId="4" borderId="1" xfId="6" applyBorder="1" applyAlignment="1"/>
    <xf numFmtId="0" fontId="11" fillId="4" borderId="1" xfId="6" applyBorder="1" applyAlignment="1">
      <alignment horizontal="center"/>
    </xf>
    <xf numFmtId="0" fontId="7" fillId="0" borderId="1" xfId="2" applyFont="1" applyBorder="1" applyAlignment="1">
      <alignment horizontal="center"/>
    </xf>
    <xf numFmtId="49" fontId="7" fillId="0" borderId="0" xfId="2" applyNumberFormat="1" applyAlignment="1">
      <alignment horizontal="left" indent="1"/>
    </xf>
    <xf numFmtId="44" fontId="7" fillId="0" borderId="0" xfId="2" applyNumberFormat="1" applyAlignment="1">
      <alignment horizontal="left" indent="1"/>
    </xf>
    <xf numFmtId="0" fontId="7" fillId="0" borderId="0" xfId="2" applyBorder="1"/>
    <xf numFmtId="0" fontId="8" fillId="0" borderId="0" xfId="2" applyFont="1"/>
    <xf numFmtId="0" fontId="9" fillId="0" borderId="0" xfId="2" applyFont="1"/>
    <xf numFmtId="0" fontId="11" fillId="0" borderId="0" xfId="5" applyFill="1"/>
    <xf numFmtId="0" fontId="7" fillId="0" borderId="0" xfId="2" applyFill="1"/>
    <xf numFmtId="0" fontId="11" fillId="2" borderId="1" xfId="4" applyBorder="1" applyAlignment="1">
      <alignment horizontal="left" vertical="top" wrapText="1"/>
    </xf>
    <xf numFmtId="44" fontId="11" fillId="4" borderId="1" xfId="3" applyFont="1" applyFill="1" applyBorder="1" applyAlignment="1"/>
    <xf numFmtId="44" fontId="11" fillId="3" borderId="1" xfId="3" applyFont="1" applyFill="1" applyBorder="1" applyAlignment="1"/>
    <xf numFmtId="44" fontId="11" fillId="2" borderId="1" xfId="4" applyNumberFormat="1" applyBorder="1" applyAlignment="1"/>
    <xf numFmtId="44" fontId="11" fillId="2" borderId="1" xfId="3" applyFont="1" applyFill="1" applyBorder="1" applyAlignment="1">
      <alignment horizontal="center"/>
    </xf>
    <xf numFmtId="44" fontId="7" fillId="0" borderId="1" xfId="3" applyFont="1" applyBorder="1" applyAlignment="1">
      <alignment horizontal="center"/>
    </xf>
    <xf numFmtId="2" fontId="11" fillId="3" borderId="1" xfId="5" applyNumberFormat="1" applyBorder="1" applyAlignment="1">
      <alignment horizontal="right"/>
    </xf>
    <xf numFmtId="2" fontId="11" fillId="2" borderId="1" xfId="4" applyNumberFormat="1" applyBorder="1" applyAlignment="1">
      <alignment horizontal="right"/>
    </xf>
    <xf numFmtId="2" fontId="7" fillId="0" borderId="1" xfId="2" applyNumberFormat="1" applyBorder="1" applyAlignment="1">
      <alignment horizontal="right"/>
    </xf>
    <xf numFmtId="0" fontId="7" fillId="0" borderId="1" xfId="2" applyBorder="1" applyAlignment="1">
      <alignment horizontal="right"/>
    </xf>
    <xf numFmtId="2" fontId="11" fillId="4" borderId="1" xfId="6" applyNumberFormat="1" applyBorder="1" applyAlignment="1"/>
    <xf numFmtId="2" fontId="11" fillId="3" borderId="1" xfId="5" applyNumberFormat="1" applyBorder="1" applyAlignment="1"/>
    <xf numFmtId="2" fontId="11" fillId="2" borderId="1" xfId="4" applyNumberFormat="1" applyBorder="1" applyAlignment="1"/>
    <xf numFmtId="0" fontId="11" fillId="5" borderId="1" xfId="7" applyBorder="1" applyAlignment="1">
      <alignment horizontal="center" vertical="center"/>
    </xf>
    <xf numFmtId="0" fontId="11" fillId="5" borderId="1" xfId="7" applyBorder="1" applyAlignment="1">
      <alignment horizontal="center" vertical="center" wrapText="1"/>
    </xf>
    <xf numFmtId="44" fontId="11" fillId="5" borderId="1" xfId="7" applyNumberFormat="1" applyBorder="1" applyAlignment="1">
      <alignment vertical="center" wrapText="1"/>
    </xf>
    <xf numFmtId="2" fontId="11" fillId="5" borderId="1" xfId="7" applyNumberFormat="1" applyBorder="1" applyAlignment="1">
      <alignment vertical="center" wrapText="1"/>
    </xf>
    <xf numFmtId="49" fontId="4" fillId="0" borderId="1" xfId="26" applyNumberFormat="1" applyFont="1" applyBorder="1" applyAlignment="1">
      <alignment horizontal="left" vertical="top" wrapText="1"/>
    </xf>
    <xf numFmtId="49" fontId="18" fillId="6" borderId="1" xfId="7" applyNumberFormat="1" applyFont="1" applyFill="1" applyBorder="1" applyAlignment="1">
      <alignment horizontal="left" vertical="top" wrapText="1"/>
    </xf>
    <xf numFmtId="0" fontId="4" fillId="0" borderId="1" xfId="25" applyBorder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/>
    <xf numFmtId="0" fontId="11" fillId="5" borderId="1" xfId="7" applyBorder="1" applyAlignment="1">
      <alignment horizontal="left" vertical="top" wrapText="1"/>
    </xf>
    <xf numFmtId="49" fontId="3" fillId="6" borderId="1" xfId="26" applyNumberFormat="1" applyFont="1" applyFill="1" applyBorder="1" applyAlignment="1">
      <alignment horizontal="left" vertical="top" wrapText="1"/>
    </xf>
    <xf numFmtId="0" fontId="7" fillId="0" borderId="1" xfId="2" applyBorder="1" applyAlignment="1">
      <alignment horizontal="center"/>
    </xf>
    <xf numFmtId="49" fontId="18" fillId="6" borderId="3" xfId="7" applyNumberFormat="1" applyFont="1" applyFill="1" applyBorder="1" applyAlignment="1">
      <alignment horizontal="left" vertical="top" wrapText="1"/>
    </xf>
    <xf numFmtId="0" fontId="19" fillId="5" borderId="1" xfId="7" applyFont="1" applyBorder="1" applyAlignment="1">
      <alignment horizontal="center" vertical="center"/>
    </xf>
    <xf numFmtId="0" fontId="20" fillId="7" borderId="0" xfId="0" applyFont="1" applyFill="1" applyBorder="1" applyAlignment="1"/>
    <xf numFmtId="0" fontId="22" fillId="7" borderId="0" xfId="0" applyFont="1" applyFill="1" applyBorder="1" applyAlignment="1"/>
    <xf numFmtId="0" fontId="21" fillId="7" borderId="0" xfId="0" applyFont="1" applyFill="1" applyBorder="1" applyAlignment="1"/>
    <xf numFmtId="0" fontId="0" fillId="0" borderId="0" xfId="0" applyAlignment="1">
      <alignment horizontal="left"/>
    </xf>
    <xf numFmtId="49" fontId="2" fillId="6" borderId="1" xfId="26" applyNumberFormat="1" applyFont="1" applyFill="1" applyBorder="1" applyAlignment="1">
      <alignment horizontal="left" vertical="top" wrapText="1"/>
    </xf>
    <xf numFmtId="49" fontId="18" fillId="7" borderId="1" xfId="7" applyNumberFormat="1" applyFont="1" applyFill="1" applyBorder="1" applyAlignment="1">
      <alignment vertical="top" wrapText="1"/>
    </xf>
    <xf numFmtId="49" fontId="18" fillId="7" borderId="1" xfId="7" applyNumberFormat="1" applyFont="1" applyFill="1" applyBorder="1" applyAlignment="1">
      <alignment horizontal="left" vertical="top" wrapText="1"/>
    </xf>
    <xf numFmtId="0" fontId="0" fillId="7" borderId="0" xfId="0" applyFill="1"/>
    <xf numFmtId="0" fontId="23" fillId="7" borderId="0" xfId="0" applyFont="1" applyFill="1" applyBorder="1" applyAlignment="1">
      <alignment horizontal="left" vertical="top" wrapText="1"/>
    </xf>
    <xf numFmtId="0" fontId="11" fillId="5" borderId="1" xfId="7" applyBorder="1" applyAlignment="1">
      <alignment horizontal="left" vertical="top" wrapText="1"/>
    </xf>
    <xf numFmtId="49" fontId="11" fillId="5" borderId="1" xfId="7" applyNumberFormat="1" applyBorder="1" applyAlignment="1">
      <alignment horizontal="left" vertical="top" wrapText="1"/>
    </xf>
    <xf numFmtId="49" fontId="18" fillId="7" borderId="1" xfId="7" applyNumberFormat="1" applyFont="1" applyFill="1" applyBorder="1" applyAlignment="1">
      <alignment horizontal="left" vertical="top" wrapText="1"/>
    </xf>
    <xf numFmtId="0" fontId="11" fillId="5" borderId="2" xfId="7" applyBorder="1" applyAlignment="1">
      <alignment horizontal="left" vertical="top" wrapText="1"/>
    </xf>
    <xf numFmtId="0" fontId="11" fillId="5" borderId="3" xfId="7" applyBorder="1" applyAlignment="1">
      <alignment horizontal="left" vertical="top" wrapText="1"/>
    </xf>
    <xf numFmtId="0" fontId="11" fillId="5" borderId="4" xfId="7" applyBorder="1" applyAlignment="1">
      <alignment horizontal="left" vertical="top" wrapText="1"/>
    </xf>
    <xf numFmtId="0" fontId="11" fillId="5" borderId="5" xfId="7" applyBorder="1" applyAlignment="1">
      <alignment horizontal="left" vertical="top" wrapText="1"/>
    </xf>
    <xf numFmtId="0" fontId="11" fillId="5" borderId="6" xfId="7" applyBorder="1" applyAlignment="1">
      <alignment horizontal="left" vertical="top" wrapText="1"/>
    </xf>
    <xf numFmtId="49" fontId="1" fillId="6" borderId="1" xfId="26" applyNumberFormat="1" applyFont="1" applyFill="1" applyBorder="1" applyAlignment="1">
      <alignment horizontal="left" vertical="top" wrapText="1"/>
    </xf>
  </cellXfs>
  <cellStyles count="27">
    <cellStyle name="Accent1" xfId="7" builtinId="29"/>
    <cellStyle name="Accent2" xfId="4" builtinId="33"/>
    <cellStyle name="Accent5" xfId="5" builtinId="45"/>
    <cellStyle name="Accent6" xfId="6" builtinId="49"/>
    <cellStyle name="Currency" xfId="3" builtinId="4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2" xr:uid="{00000000-0005-0000-0000-000016000000}"/>
    <cellStyle name="Normal 3" xfId="1" xr:uid="{00000000-0005-0000-0000-000017000000}"/>
    <cellStyle name="Normal 4" xfId="24" xr:uid="{00000000-0005-0000-0000-000018000000}"/>
    <cellStyle name="Normal 4_Sheet1" xfId="26" xr:uid="{00000000-0005-0000-0000-000019000000}"/>
    <cellStyle name="Normal_Sheet1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3172</xdr:colOff>
      <xdr:row>2</xdr:row>
      <xdr:rowOff>108233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2A503F-ECD9-4526-BFA3-99ADA7397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22572" cy="641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180974</xdr:rowOff>
    </xdr:from>
    <xdr:to>
      <xdr:col>13</xdr:col>
      <xdr:colOff>9524</xdr:colOff>
      <xdr:row>3</xdr:row>
      <xdr:rowOff>161924</xdr:rowOff>
    </xdr:to>
    <xdr:sp macro="" textlink="">
      <xdr:nvSpPr>
        <xdr:cNvPr id="54" name="Text Box 8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257299" y="180974"/>
          <a:ext cx="7896225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Work Breakdown Structure identifies the project’s tasks and provides a framework for organizing and managing the work. Two methods for presenting a work breakdown structure (WBS) are the WBS outline and the WBS diagram.</a:t>
          </a:r>
        </a:p>
      </xdr:txBody>
    </xdr:sp>
    <xdr:clientData/>
  </xdr:twoCellAnchor>
  <xdr:twoCellAnchor>
    <xdr:from>
      <xdr:col>1</xdr:col>
      <xdr:colOff>47625</xdr:colOff>
      <xdr:row>4</xdr:row>
      <xdr:rowOff>180975</xdr:rowOff>
    </xdr:from>
    <xdr:to>
      <xdr:col>20</xdr:col>
      <xdr:colOff>75179</xdr:colOff>
      <xdr:row>35</xdr:row>
      <xdr:rowOff>37080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030CF8DD-3456-491A-9D5A-5C2ED63064E5}"/>
            </a:ext>
          </a:extLst>
        </xdr:cNvPr>
        <xdr:cNvGrpSpPr/>
      </xdr:nvGrpSpPr>
      <xdr:grpSpPr>
        <a:xfrm>
          <a:off x="657225" y="874395"/>
          <a:ext cx="11609954" cy="5083425"/>
          <a:chOff x="590550" y="952500"/>
          <a:chExt cx="11441905" cy="5031581"/>
        </a:xfrm>
      </xdr:grpSpPr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A5165237-BBB1-4483-99EF-FFBA7AE35ED2}"/>
              </a:ext>
            </a:extLst>
          </xdr:cNvPr>
          <xdr:cNvCxnSpPr>
            <a:stCxn id="48" idx="2"/>
          </xdr:cNvCxnSpPr>
        </xdr:nvCxnSpPr>
        <xdr:spPr>
          <a:xfrm>
            <a:off x="5350669" y="1462087"/>
            <a:ext cx="7143" cy="550069"/>
          </a:xfrm>
          <a:prstGeom prst="straightConnector1">
            <a:avLst/>
          </a:prstGeom>
          <a:ln w="254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7" name="Group 46">
            <a:extLst>
              <a:ext uri="{FF2B5EF4-FFF2-40B4-BE49-F238E27FC236}">
                <a16:creationId xmlns:a16="http://schemas.microsoft.com/office/drawing/2014/main" id="{66AEE302-4755-4212-9FBB-0847E7231AFF}"/>
              </a:ext>
            </a:extLst>
          </xdr:cNvPr>
          <xdr:cNvGrpSpPr/>
        </xdr:nvGrpSpPr>
        <xdr:grpSpPr>
          <a:xfrm>
            <a:off x="590550" y="952500"/>
            <a:ext cx="11441905" cy="5031581"/>
            <a:chOff x="590550" y="892969"/>
            <a:chExt cx="11441905" cy="5031581"/>
          </a:xfrm>
        </xdr:grpSpPr>
        <xdr:sp macro="" textlink="">
          <xdr:nvSpPr>
            <xdr:cNvPr id="48" name="Text Box 1">
              <a:extLst>
                <a:ext uri="{FF2B5EF4-FFF2-40B4-BE49-F238E27FC236}">
                  <a16:creationId xmlns:a16="http://schemas.microsoft.com/office/drawing/2014/main" id="{E21B0A43-74C7-4D51-B92F-98A592B1546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48213" y="892969"/>
              <a:ext cx="1204912" cy="509587"/>
            </a:xfrm>
            <a:prstGeom prst="rect">
              <a:avLst/>
            </a:prstGeom>
            <a:solidFill>
              <a:sysClr val="window" lastClr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>
              <a:outerShdw blurRad="50800" dist="50800" dir="5400000" algn="ctr" rotWithShape="0">
                <a:schemeClr val="bg1"/>
              </a:outerShdw>
            </a:effectLst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ysClr val="windowText" lastClr="000000"/>
                  </a:solidFill>
                  <a:latin typeface="Arial"/>
                  <a:cs typeface="Arial"/>
                </a:rPr>
                <a:t>Bicycle</a:t>
              </a:r>
            </a:p>
            <a:p>
              <a:pPr algn="ctr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9" name="Text Box 2">
              <a:extLst>
                <a:ext uri="{FF2B5EF4-FFF2-40B4-BE49-F238E27FC236}">
                  <a16:creationId xmlns:a16="http://schemas.microsoft.com/office/drawing/2014/main" id="{0484AECF-F9FC-45B6-9F79-9DF5996E009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0550" y="2233611"/>
              <a:ext cx="1188720" cy="502920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Frame set</a:t>
              </a:r>
              <a:endPara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1" name="Line 5">
              <a:extLst>
                <a:ext uri="{FF2B5EF4-FFF2-40B4-BE49-F238E27FC236}">
                  <a16:creationId xmlns:a16="http://schemas.microsoft.com/office/drawing/2014/main" id="{540697FA-6940-4C7C-9D48-CA3A6BAE590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90625" y="1913096"/>
              <a:ext cx="10268785" cy="15714"/>
            </a:xfrm>
            <a:prstGeom prst="line">
              <a:avLst/>
            </a:prstGeom>
            <a:noFill/>
            <a:ln w="25400">
              <a:solidFill>
                <a:srgbClr val="4A7EBB"/>
              </a:solidFill>
              <a:round/>
              <a:headEnd/>
              <a:tailEnd/>
            </a:ln>
          </xdr:spPr>
        </xdr:sp>
        <xdr:sp macro="" textlink="">
          <xdr:nvSpPr>
            <xdr:cNvPr id="52" name="Text Box 7">
              <a:extLst>
                <a:ext uri="{FF2B5EF4-FFF2-40B4-BE49-F238E27FC236}">
                  <a16:creationId xmlns:a16="http://schemas.microsoft.com/office/drawing/2014/main" id="{0A5337B3-CDBB-473A-8109-443D1636299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690812" y="2264570"/>
              <a:ext cx="1188720" cy="502920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Derailers</a:t>
              </a:r>
              <a:endPara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3" name="Text Box 28">
              <a:extLst>
                <a:ext uri="{FF2B5EF4-FFF2-40B4-BE49-F238E27FC236}">
                  <a16:creationId xmlns:a16="http://schemas.microsoft.com/office/drawing/2014/main" id="{1000A8C7-5D94-4386-A60E-2F3BC747ED5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04913" y="2890836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Frame Tubes</a:t>
              </a:r>
            </a:p>
          </xdr:txBody>
        </xdr:sp>
        <xdr:sp macro="" textlink="">
          <xdr:nvSpPr>
            <xdr:cNvPr id="56" name="Text Box 30">
              <a:extLst>
                <a:ext uri="{FF2B5EF4-FFF2-40B4-BE49-F238E27FC236}">
                  <a16:creationId xmlns:a16="http://schemas.microsoft.com/office/drawing/2014/main" id="{2FD239CD-2C2F-46EE-8E69-045B80EFF17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04912" y="4943475"/>
              <a:ext cx="1176337" cy="461962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Fork 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8" name="Text Box 100">
              <a:extLst>
                <a:ext uri="{FF2B5EF4-FFF2-40B4-BE49-F238E27FC236}">
                  <a16:creationId xmlns:a16="http://schemas.microsoft.com/office/drawing/2014/main" id="{D67F51C7-3D51-435A-832A-2B1D1B709DD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38687" y="2252662"/>
              <a:ext cx="1188720" cy="506413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Wheels</a:t>
              </a:r>
              <a:endPara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9" name="Text Box 105">
              <a:extLst>
                <a:ext uri="{FF2B5EF4-FFF2-40B4-BE49-F238E27FC236}">
                  <a16:creationId xmlns:a16="http://schemas.microsoft.com/office/drawing/2014/main" id="{D8CE119E-5E67-4735-85C7-1D1EA48F41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69275" y="2228850"/>
              <a:ext cx="1188720" cy="502920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endPara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Integration</a:t>
              </a:r>
              <a:endPara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1" name="Text Box 100">
              <a:extLst>
                <a:ext uri="{FF2B5EF4-FFF2-40B4-BE49-F238E27FC236}">
                  <a16:creationId xmlns:a16="http://schemas.microsoft.com/office/drawing/2014/main" id="{E4F5387E-8091-4855-AA19-C5A043523F4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552407" y="2233612"/>
              <a:ext cx="1188720" cy="502920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Brakes</a:t>
              </a:r>
            </a:p>
          </xdr:txBody>
        </xdr:sp>
        <xdr:sp macro="" textlink="">
          <xdr:nvSpPr>
            <xdr:cNvPr id="62" name="Text Box 105">
              <a:extLst>
                <a:ext uri="{FF2B5EF4-FFF2-40B4-BE49-F238E27FC236}">
                  <a16:creationId xmlns:a16="http://schemas.microsoft.com/office/drawing/2014/main" id="{6E272864-E304-41EA-89E1-204396F7B7E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848850" y="2271713"/>
              <a:ext cx="833438" cy="466725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Shifting System</a:t>
              </a:r>
            </a:p>
            <a:p>
              <a:pPr algn="ctr" rtl="0">
                <a:defRPr sz="1000"/>
              </a:pPr>
              <a:endPara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3" name="Text Box 105">
              <a:extLst>
                <a:ext uri="{FF2B5EF4-FFF2-40B4-BE49-F238E27FC236}">
                  <a16:creationId xmlns:a16="http://schemas.microsoft.com/office/drawing/2014/main" id="{92EB9159-97B7-4D2D-9185-D4D7B836EC1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60881" y="2283619"/>
              <a:ext cx="1171574" cy="466725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Project Management</a:t>
              </a:r>
            </a:p>
          </xdr:txBody>
        </xdr:sp>
        <xdr:sp macro="" textlink="">
          <xdr:nvSpPr>
            <xdr:cNvPr id="64" name="Line 5">
              <a:extLst>
                <a:ext uri="{FF2B5EF4-FFF2-40B4-BE49-F238E27FC236}">
                  <a16:creationId xmlns:a16="http://schemas.microsoft.com/office/drawing/2014/main" id="{1BBF597A-A9BE-489C-A13C-1627A159649B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57250" y="2750342"/>
              <a:ext cx="0" cy="2416969"/>
            </a:xfrm>
            <a:prstGeom prst="line">
              <a:avLst/>
            </a:prstGeom>
            <a:noFill/>
            <a:ln w="25400">
              <a:solidFill>
                <a:srgbClr val="4A7EBB"/>
              </a:solidFill>
              <a:round/>
              <a:headEnd/>
              <a:tailEnd/>
            </a:ln>
          </xdr:spPr>
        </xdr:sp>
        <xdr:sp macro="" textlink="">
          <xdr:nvSpPr>
            <xdr:cNvPr id="65" name="Text Box 28">
              <a:extLst>
                <a:ext uri="{FF2B5EF4-FFF2-40B4-BE49-F238E27FC236}">
                  <a16:creationId xmlns:a16="http://schemas.microsoft.com/office/drawing/2014/main" id="{1FCE559F-FB6C-485C-A49C-148287F6362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90625" y="3602830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Frame Stays</a:t>
              </a:r>
            </a:p>
          </xdr:txBody>
        </xdr:sp>
        <xdr:sp macro="" textlink="">
          <xdr:nvSpPr>
            <xdr:cNvPr id="66" name="Text Box 28">
              <a:extLst>
                <a:ext uri="{FF2B5EF4-FFF2-40B4-BE49-F238E27FC236}">
                  <a16:creationId xmlns:a16="http://schemas.microsoft.com/office/drawing/2014/main" id="{8F3E2AA5-9EE7-4CB0-9D36-6962599AF0D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00150" y="4243386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Bottom Bracket Shell</a:t>
              </a:r>
            </a:p>
          </xdr:txBody>
        </xdr:sp>
        <xdr:cxnSp macro="">
          <xdr:nvCxnSpPr>
            <xdr:cNvPr id="67" name="Straight Arrow Connector 66">
              <a:extLst>
                <a:ext uri="{FF2B5EF4-FFF2-40B4-BE49-F238E27FC236}">
                  <a16:creationId xmlns:a16="http://schemas.microsoft.com/office/drawing/2014/main" id="{3FCB91FF-1CEA-46CA-A262-AB4C83B4856C}"/>
                </a:ext>
              </a:extLst>
            </xdr:cNvPr>
            <xdr:cNvCxnSpPr>
              <a:endCxn id="53" idx="1"/>
            </xdr:cNvCxnSpPr>
          </xdr:nvCxnSpPr>
          <xdr:spPr>
            <a:xfrm>
              <a:off x="845344" y="3119437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8" name="Straight Arrow Connector 67">
              <a:extLst>
                <a:ext uri="{FF2B5EF4-FFF2-40B4-BE49-F238E27FC236}">
                  <a16:creationId xmlns:a16="http://schemas.microsoft.com/office/drawing/2014/main" id="{A9703E5A-2EC9-46F0-A4BB-ADE1068C7ED7}"/>
                </a:ext>
              </a:extLst>
            </xdr:cNvPr>
            <xdr:cNvCxnSpPr/>
          </xdr:nvCxnSpPr>
          <xdr:spPr>
            <a:xfrm>
              <a:off x="842963" y="3879056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9" name="Straight Arrow Connector 68">
              <a:extLst>
                <a:ext uri="{FF2B5EF4-FFF2-40B4-BE49-F238E27FC236}">
                  <a16:creationId xmlns:a16="http://schemas.microsoft.com/office/drawing/2014/main" id="{E2E6E0D7-B645-4C3A-8B54-554A8C9035F6}"/>
                </a:ext>
              </a:extLst>
            </xdr:cNvPr>
            <xdr:cNvCxnSpPr/>
          </xdr:nvCxnSpPr>
          <xdr:spPr>
            <a:xfrm>
              <a:off x="852488" y="4483894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0" name="Straight Arrow Connector 69">
              <a:extLst>
                <a:ext uri="{FF2B5EF4-FFF2-40B4-BE49-F238E27FC236}">
                  <a16:creationId xmlns:a16="http://schemas.microsoft.com/office/drawing/2014/main" id="{0D657DE5-2AFF-462E-BBD4-E7402110CE99}"/>
                </a:ext>
              </a:extLst>
            </xdr:cNvPr>
            <xdr:cNvCxnSpPr/>
          </xdr:nvCxnSpPr>
          <xdr:spPr>
            <a:xfrm>
              <a:off x="869157" y="5167312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1" name="Straight Arrow Connector 70">
              <a:extLst>
                <a:ext uri="{FF2B5EF4-FFF2-40B4-BE49-F238E27FC236}">
                  <a16:creationId xmlns:a16="http://schemas.microsoft.com/office/drawing/2014/main" id="{96DC787B-598E-4FEF-B629-892DBA8125C1}"/>
                </a:ext>
              </a:extLst>
            </xdr:cNvPr>
            <xdr:cNvCxnSpPr>
              <a:stCxn id="51" idx="0"/>
              <a:endCxn id="49" idx="0"/>
            </xdr:cNvCxnSpPr>
          </xdr:nvCxnSpPr>
          <xdr:spPr>
            <a:xfrm flipH="1">
              <a:off x="1184910" y="1928810"/>
              <a:ext cx="5715" cy="30480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4" name="Text Box 28">
              <a:extLst>
                <a:ext uri="{FF2B5EF4-FFF2-40B4-BE49-F238E27FC236}">
                  <a16:creationId xmlns:a16="http://schemas.microsoft.com/office/drawing/2014/main" id="{012977DB-6500-40B4-BE6F-A660717962C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52624" y="2944557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Front Derailer</a:t>
              </a:r>
            </a:p>
          </xdr:txBody>
        </xdr:sp>
        <xdr:sp macro="" textlink="">
          <xdr:nvSpPr>
            <xdr:cNvPr id="76" name="Line 5">
              <a:extLst>
                <a:ext uri="{FF2B5EF4-FFF2-40B4-BE49-F238E27FC236}">
                  <a16:creationId xmlns:a16="http://schemas.microsoft.com/office/drawing/2014/main" id="{D32640F6-B1D9-474E-8411-E3E8885C7B43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2890837" y="2736053"/>
              <a:ext cx="14287" cy="1133477"/>
            </a:xfrm>
            <a:prstGeom prst="line">
              <a:avLst/>
            </a:prstGeom>
            <a:noFill/>
            <a:ln w="25400">
              <a:solidFill>
                <a:srgbClr val="4A7EBB"/>
              </a:solidFill>
              <a:round/>
              <a:headEnd/>
              <a:tailEnd/>
            </a:ln>
          </xdr:spPr>
        </xdr:sp>
        <xdr:sp macro="" textlink="">
          <xdr:nvSpPr>
            <xdr:cNvPr id="77" name="Text Box 28">
              <a:extLst>
                <a:ext uri="{FF2B5EF4-FFF2-40B4-BE49-F238E27FC236}">
                  <a16:creationId xmlns:a16="http://schemas.microsoft.com/office/drawing/2014/main" id="{B2451004-6346-4109-87B6-6BDD3218898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48025" y="3588543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Rear Derailer</a:t>
              </a:r>
            </a:p>
          </xdr:txBody>
        </xdr:sp>
        <xdr:cxnSp macro="">
          <xdr:nvCxnSpPr>
            <xdr:cNvPr id="78" name="Straight Arrow Connector 77">
              <a:extLst>
                <a:ext uri="{FF2B5EF4-FFF2-40B4-BE49-F238E27FC236}">
                  <a16:creationId xmlns:a16="http://schemas.microsoft.com/office/drawing/2014/main" id="{7E212C83-1FAC-47B3-BA0C-3ABC5423C056}"/>
                </a:ext>
              </a:extLst>
            </xdr:cNvPr>
            <xdr:cNvCxnSpPr>
              <a:endCxn id="74" idx="1"/>
            </xdr:cNvCxnSpPr>
          </xdr:nvCxnSpPr>
          <xdr:spPr>
            <a:xfrm>
              <a:off x="2893055" y="3173158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9" name="Straight Arrow Connector 78">
              <a:extLst>
                <a:ext uri="{FF2B5EF4-FFF2-40B4-BE49-F238E27FC236}">
                  <a16:creationId xmlns:a16="http://schemas.microsoft.com/office/drawing/2014/main" id="{610165D5-C049-4E79-A4ED-2BC0CD50C2CD}"/>
                </a:ext>
              </a:extLst>
            </xdr:cNvPr>
            <xdr:cNvCxnSpPr/>
          </xdr:nvCxnSpPr>
          <xdr:spPr>
            <a:xfrm>
              <a:off x="2900363" y="3864769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0" name="Text Box 28">
              <a:extLst>
                <a:ext uri="{FF2B5EF4-FFF2-40B4-BE49-F238E27FC236}">
                  <a16:creationId xmlns:a16="http://schemas.microsoft.com/office/drawing/2014/main" id="{638F63DF-D2E5-49A5-87A5-F22CE126836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310188" y="2912267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Hub</a:t>
              </a:r>
            </a:p>
          </xdr:txBody>
        </xdr:sp>
        <xdr:sp macro="" textlink="">
          <xdr:nvSpPr>
            <xdr:cNvPr id="83" name="Line 5">
              <a:extLst>
                <a:ext uri="{FF2B5EF4-FFF2-40B4-BE49-F238E27FC236}">
                  <a16:creationId xmlns:a16="http://schemas.microsoft.com/office/drawing/2014/main" id="{00D88D9C-DF2D-4612-B4D8-C19E819291B7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4962524" y="2771772"/>
              <a:ext cx="14287" cy="1728789"/>
            </a:xfrm>
            <a:prstGeom prst="line">
              <a:avLst/>
            </a:prstGeom>
            <a:noFill/>
            <a:ln w="25400">
              <a:solidFill>
                <a:srgbClr val="4A7EBB"/>
              </a:solidFill>
              <a:round/>
              <a:headEnd/>
              <a:tailEnd/>
            </a:ln>
          </xdr:spPr>
        </xdr:sp>
        <xdr:sp macro="" textlink="">
          <xdr:nvSpPr>
            <xdr:cNvPr id="85" name="Text Box 28">
              <a:extLst>
                <a:ext uri="{FF2B5EF4-FFF2-40B4-BE49-F238E27FC236}">
                  <a16:creationId xmlns:a16="http://schemas.microsoft.com/office/drawing/2014/main" id="{4158A7DC-3C83-4307-8EB4-7F2F42706D0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95900" y="3624261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Spokes</a:t>
              </a:r>
            </a:p>
          </xdr:txBody>
        </xdr:sp>
        <xdr:sp macro="" textlink="">
          <xdr:nvSpPr>
            <xdr:cNvPr id="87" name="Text Box 28">
              <a:extLst>
                <a:ext uri="{FF2B5EF4-FFF2-40B4-BE49-F238E27FC236}">
                  <a16:creationId xmlns:a16="http://schemas.microsoft.com/office/drawing/2014/main" id="{3AB910E7-5C30-4E9A-9C74-2854E5D1E5A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305425" y="4264817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Rim</a:t>
              </a:r>
            </a:p>
          </xdr:txBody>
        </xdr:sp>
        <xdr:cxnSp macro="">
          <xdr:nvCxnSpPr>
            <xdr:cNvPr id="88" name="Straight Arrow Connector 87">
              <a:extLst>
                <a:ext uri="{FF2B5EF4-FFF2-40B4-BE49-F238E27FC236}">
                  <a16:creationId xmlns:a16="http://schemas.microsoft.com/office/drawing/2014/main" id="{4F12D86E-8232-4A7C-971A-E9490411A305}"/>
                </a:ext>
              </a:extLst>
            </xdr:cNvPr>
            <xdr:cNvCxnSpPr>
              <a:endCxn id="80" idx="1"/>
            </xdr:cNvCxnSpPr>
          </xdr:nvCxnSpPr>
          <xdr:spPr>
            <a:xfrm>
              <a:off x="4950619" y="3140868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9" name="Straight Arrow Connector 88">
              <a:extLst>
                <a:ext uri="{FF2B5EF4-FFF2-40B4-BE49-F238E27FC236}">
                  <a16:creationId xmlns:a16="http://schemas.microsoft.com/office/drawing/2014/main" id="{BEEE5EAD-A1FC-49B4-B9F9-B43584D29BCF}"/>
                </a:ext>
              </a:extLst>
            </xdr:cNvPr>
            <xdr:cNvCxnSpPr/>
          </xdr:nvCxnSpPr>
          <xdr:spPr>
            <a:xfrm>
              <a:off x="4948238" y="3900487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" name="Straight Arrow Connector 89">
              <a:extLst>
                <a:ext uri="{FF2B5EF4-FFF2-40B4-BE49-F238E27FC236}">
                  <a16:creationId xmlns:a16="http://schemas.microsoft.com/office/drawing/2014/main" id="{DEB3A98F-0BE3-4C6E-AF17-3EFF5B196FAD}"/>
                </a:ext>
              </a:extLst>
            </xdr:cNvPr>
            <xdr:cNvCxnSpPr/>
          </xdr:nvCxnSpPr>
          <xdr:spPr>
            <a:xfrm>
              <a:off x="4957763" y="4505325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" name="Straight Arrow Connector 93">
              <a:extLst>
                <a:ext uri="{FF2B5EF4-FFF2-40B4-BE49-F238E27FC236}">
                  <a16:creationId xmlns:a16="http://schemas.microsoft.com/office/drawing/2014/main" id="{9827BA06-96FD-4B2F-A07A-649A3BD0A282}"/>
                </a:ext>
              </a:extLst>
            </xdr:cNvPr>
            <xdr:cNvCxnSpPr/>
          </xdr:nvCxnSpPr>
          <xdr:spPr>
            <a:xfrm>
              <a:off x="7131844" y="1916906"/>
              <a:ext cx="10953" cy="34528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5" name="Text Box 28">
              <a:extLst>
                <a:ext uri="{FF2B5EF4-FFF2-40B4-BE49-F238E27FC236}">
                  <a16:creationId xmlns:a16="http://schemas.microsoft.com/office/drawing/2014/main" id="{B07CA88E-70AA-4C4C-A43C-34681FA9053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89345" y="2904456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Saddle</a:t>
              </a:r>
            </a:p>
          </xdr:txBody>
        </xdr:sp>
        <xdr:sp macro="" textlink="">
          <xdr:nvSpPr>
            <xdr:cNvPr id="96" name="Text Box 30">
              <a:extLst>
                <a:ext uri="{FF2B5EF4-FFF2-40B4-BE49-F238E27FC236}">
                  <a16:creationId xmlns:a16="http://schemas.microsoft.com/office/drawing/2014/main" id="{63321C43-A973-47D8-BF09-FB0AF20BB13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9655" y="4869656"/>
              <a:ext cx="1176337" cy="461962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Build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97" name="Text Box 28">
              <a:extLst>
                <a:ext uri="{FF2B5EF4-FFF2-40B4-BE49-F238E27FC236}">
                  <a16:creationId xmlns:a16="http://schemas.microsoft.com/office/drawing/2014/main" id="{D51C7BA7-2913-4D6C-A220-C9F978B456D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368" y="3529011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Handlebar</a:t>
              </a:r>
            </a:p>
          </xdr:txBody>
        </xdr:sp>
        <xdr:sp macro="" textlink="">
          <xdr:nvSpPr>
            <xdr:cNvPr id="98" name="Text Box 28">
              <a:extLst>
                <a:ext uri="{FF2B5EF4-FFF2-40B4-BE49-F238E27FC236}">
                  <a16:creationId xmlns:a16="http://schemas.microsoft.com/office/drawing/2014/main" id="{385D7659-9079-4633-9875-43BFDDBB7D9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4893" y="4169567"/>
              <a:ext cx="1176337" cy="46634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Prototype</a:t>
              </a:r>
            </a:p>
          </xdr:txBody>
        </xdr:sp>
        <xdr:cxnSp macro="">
          <xdr:nvCxnSpPr>
            <xdr:cNvPr id="99" name="Straight Arrow Connector 98">
              <a:extLst>
                <a:ext uri="{FF2B5EF4-FFF2-40B4-BE49-F238E27FC236}">
                  <a16:creationId xmlns:a16="http://schemas.microsoft.com/office/drawing/2014/main" id="{5D16F1DB-73A3-4886-861D-D36A811BCEFF}"/>
                </a:ext>
              </a:extLst>
            </xdr:cNvPr>
            <xdr:cNvCxnSpPr>
              <a:endCxn id="95" idx="1"/>
            </xdr:cNvCxnSpPr>
          </xdr:nvCxnSpPr>
          <xdr:spPr>
            <a:xfrm>
              <a:off x="8329776" y="3133057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0" name="Straight Arrow Connector 99">
              <a:extLst>
                <a:ext uri="{FF2B5EF4-FFF2-40B4-BE49-F238E27FC236}">
                  <a16:creationId xmlns:a16="http://schemas.microsoft.com/office/drawing/2014/main" id="{7CEDAA8E-B67E-4BB8-AD73-291142A4C83F}"/>
                </a:ext>
              </a:extLst>
            </xdr:cNvPr>
            <xdr:cNvCxnSpPr/>
          </xdr:nvCxnSpPr>
          <xdr:spPr>
            <a:xfrm>
              <a:off x="8317706" y="3805237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1" name="Straight Arrow Connector 100">
              <a:extLst>
                <a:ext uri="{FF2B5EF4-FFF2-40B4-BE49-F238E27FC236}">
                  <a16:creationId xmlns:a16="http://schemas.microsoft.com/office/drawing/2014/main" id="{83A1EF0A-53E5-451D-B778-B5D387C15E39}"/>
                </a:ext>
              </a:extLst>
            </xdr:cNvPr>
            <xdr:cNvCxnSpPr/>
          </xdr:nvCxnSpPr>
          <xdr:spPr>
            <a:xfrm>
              <a:off x="8327231" y="4410075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2" name="Straight Arrow Connector 101">
              <a:extLst>
                <a:ext uri="{FF2B5EF4-FFF2-40B4-BE49-F238E27FC236}">
                  <a16:creationId xmlns:a16="http://schemas.microsoft.com/office/drawing/2014/main" id="{82B7945D-D81F-4ECE-A3F0-AC4955027A23}"/>
                </a:ext>
              </a:extLst>
            </xdr:cNvPr>
            <xdr:cNvCxnSpPr/>
          </xdr:nvCxnSpPr>
          <xdr:spPr>
            <a:xfrm>
              <a:off x="8343900" y="5093493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3" name="Line 5">
              <a:extLst>
                <a:ext uri="{FF2B5EF4-FFF2-40B4-BE49-F238E27FC236}">
                  <a16:creationId xmlns:a16="http://schemas.microsoft.com/office/drawing/2014/main" id="{0545FBAC-55E9-4171-86A6-EBE4BE8DEA83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331993" y="2724148"/>
              <a:ext cx="14288" cy="2978946"/>
            </a:xfrm>
            <a:prstGeom prst="line">
              <a:avLst/>
            </a:prstGeom>
            <a:noFill/>
            <a:ln w="25400">
              <a:solidFill>
                <a:srgbClr val="4A7EBB"/>
              </a:solidFill>
              <a:round/>
              <a:headEnd/>
              <a:tailEnd/>
            </a:ln>
          </xdr:spPr>
        </xdr:sp>
        <xdr:cxnSp macro="">
          <xdr:nvCxnSpPr>
            <xdr:cNvPr id="104" name="Straight Arrow Connector 103">
              <a:extLst>
                <a:ext uri="{FF2B5EF4-FFF2-40B4-BE49-F238E27FC236}">
                  <a16:creationId xmlns:a16="http://schemas.microsoft.com/office/drawing/2014/main" id="{B5D889E4-B2C8-46AD-A562-6F2CDB5B9835}"/>
                </a:ext>
              </a:extLst>
            </xdr:cNvPr>
            <xdr:cNvCxnSpPr>
              <a:endCxn id="52" idx="0"/>
            </xdr:cNvCxnSpPr>
          </xdr:nvCxnSpPr>
          <xdr:spPr>
            <a:xfrm flipH="1">
              <a:off x="3285173" y="1893094"/>
              <a:ext cx="12858" cy="371476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" name="Straight Arrow Connector 104">
              <a:extLst>
                <a:ext uri="{FF2B5EF4-FFF2-40B4-BE49-F238E27FC236}">
                  <a16:creationId xmlns:a16="http://schemas.microsoft.com/office/drawing/2014/main" id="{0F324C0F-BB48-470D-AC45-BCC0BEE71D8D}"/>
                </a:ext>
              </a:extLst>
            </xdr:cNvPr>
            <xdr:cNvCxnSpPr>
              <a:endCxn id="58" idx="0"/>
            </xdr:cNvCxnSpPr>
          </xdr:nvCxnSpPr>
          <xdr:spPr>
            <a:xfrm flipH="1">
              <a:off x="5333047" y="1903379"/>
              <a:ext cx="14899" cy="349282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1" name="Text Box 30">
              <a:extLst>
                <a:ext uri="{FF2B5EF4-FFF2-40B4-BE49-F238E27FC236}">
                  <a16:creationId xmlns:a16="http://schemas.microsoft.com/office/drawing/2014/main" id="{5925491F-6490-4F7D-8A6F-C9A2A9271EC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7274" y="5462588"/>
              <a:ext cx="1176337" cy="461962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Test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xnSp macro="">
          <xdr:nvCxnSpPr>
            <xdr:cNvPr id="114" name="Straight Arrow Connector 113">
              <a:extLst>
                <a:ext uri="{FF2B5EF4-FFF2-40B4-BE49-F238E27FC236}">
                  <a16:creationId xmlns:a16="http://schemas.microsoft.com/office/drawing/2014/main" id="{79F7B680-5DD4-4873-A5BA-76C74C600F89}"/>
                </a:ext>
              </a:extLst>
            </xdr:cNvPr>
            <xdr:cNvCxnSpPr/>
          </xdr:nvCxnSpPr>
          <xdr:spPr>
            <a:xfrm>
              <a:off x="8341519" y="5686425"/>
              <a:ext cx="359569" cy="457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5" name="Straight Arrow Connector 114">
              <a:extLst>
                <a:ext uri="{FF2B5EF4-FFF2-40B4-BE49-F238E27FC236}">
                  <a16:creationId xmlns:a16="http://schemas.microsoft.com/office/drawing/2014/main" id="{FCD2BCCD-2697-4F20-B944-31338CA2B340}"/>
                </a:ext>
              </a:extLst>
            </xdr:cNvPr>
            <xdr:cNvCxnSpPr/>
          </xdr:nvCxnSpPr>
          <xdr:spPr>
            <a:xfrm>
              <a:off x="8784431" y="1902619"/>
              <a:ext cx="10953" cy="34528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6" name="Straight Arrow Connector 115">
              <a:extLst>
                <a:ext uri="{FF2B5EF4-FFF2-40B4-BE49-F238E27FC236}">
                  <a16:creationId xmlns:a16="http://schemas.microsoft.com/office/drawing/2014/main" id="{436CD196-59C7-4880-A760-55B15AFBA9D8}"/>
                </a:ext>
              </a:extLst>
            </xdr:cNvPr>
            <xdr:cNvCxnSpPr>
              <a:endCxn id="62" idx="0"/>
            </xdr:cNvCxnSpPr>
          </xdr:nvCxnSpPr>
          <xdr:spPr>
            <a:xfrm>
              <a:off x="10258424" y="1924051"/>
              <a:ext cx="7145" cy="347662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" name="Straight Arrow Connector 116">
              <a:extLst>
                <a:ext uri="{FF2B5EF4-FFF2-40B4-BE49-F238E27FC236}">
                  <a16:creationId xmlns:a16="http://schemas.microsoft.com/office/drawing/2014/main" id="{78445C9D-53D6-4204-9DA1-D0DB4216565C}"/>
                </a:ext>
              </a:extLst>
            </xdr:cNvPr>
            <xdr:cNvCxnSpPr>
              <a:endCxn id="63" idx="0"/>
            </xdr:cNvCxnSpPr>
          </xdr:nvCxnSpPr>
          <xdr:spPr>
            <a:xfrm flipH="1">
              <a:off x="11446668" y="1913096"/>
              <a:ext cx="12742" cy="370523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6</xdr:row>
      <xdr:rowOff>57150</xdr:rowOff>
    </xdr:from>
    <xdr:to>
      <xdr:col>9</xdr:col>
      <xdr:colOff>190500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971800" y="1028700"/>
          <a:ext cx="1485900" cy="590550"/>
        </a:xfrm>
        <a:prstGeom prst="rect">
          <a:avLst/>
        </a:prstGeom>
        <a:solidFill>
          <a:schemeClr val="accent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 Meyer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133350</xdr:colOff>
      <xdr:row>12</xdr:row>
      <xdr:rowOff>0</xdr:rowOff>
    </xdr:from>
    <xdr:to>
      <xdr:col>4</xdr:col>
      <xdr:colOff>38100</xdr:colOff>
      <xdr:row>14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42950" y="2038350"/>
          <a:ext cx="1733550" cy="342900"/>
        </a:xfrm>
        <a:prstGeom prst="rect">
          <a:avLst/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Initiate Project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15</xdr:row>
      <xdr:rowOff>85725</xdr:rowOff>
    </xdr:from>
    <xdr:to>
      <xdr:col>3</xdr:col>
      <xdr:colOff>533400</xdr:colOff>
      <xdr:row>18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0" y="2514600"/>
          <a:ext cx="1143000" cy="447675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Develop Project Charter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11</xdr:row>
      <xdr:rowOff>19050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3657600" y="16192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11</xdr:row>
      <xdr:rowOff>9525</xdr:rowOff>
    </xdr:from>
    <xdr:to>
      <xdr:col>17</xdr:col>
      <xdr:colOff>76200</xdr:colOff>
      <xdr:row>11</xdr:row>
      <xdr:rowOff>19050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704850" y="1790700"/>
          <a:ext cx="8515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14</xdr:row>
      <xdr:rowOff>19050</xdr:rowOff>
    </xdr:from>
    <xdr:to>
      <xdr:col>3</xdr:col>
      <xdr:colOff>76200</xdr:colOff>
      <xdr:row>15</xdr:row>
      <xdr:rowOff>85725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685800" y="22860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12</xdr:row>
      <xdr:rowOff>19050</xdr:rowOff>
    </xdr:from>
    <xdr:to>
      <xdr:col>7</xdr:col>
      <xdr:colOff>466725</xdr:colOff>
      <xdr:row>14</xdr:row>
      <xdr:rowOff>38100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486025" y="1962150"/>
          <a:ext cx="1028700" cy="342900"/>
        </a:xfrm>
        <a:prstGeom prst="rect">
          <a:avLst/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Plan Project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152400</xdr:colOff>
      <xdr:row>16</xdr:row>
      <xdr:rowOff>38100</xdr:rowOff>
    </xdr:from>
    <xdr:to>
      <xdr:col>5</xdr:col>
      <xdr:colOff>571500</xdr:colOff>
      <xdr:row>19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371600" y="2628900"/>
          <a:ext cx="1028700" cy="447675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Develop Work Plan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190500</xdr:colOff>
      <xdr:row>16</xdr:row>
      <xdr:rowOff>28575</xdr:rowOff>
    </xdr:from>
    <xdr:to>
      <xdr:col>7</xdr:col>
      <xdr:colOff>495300</xdr:colOff>
      <xdr:row>18</xdr:row>
      <xdr:rowOff>142875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628900" y="2619375"/>
          <a:ext cx="914400" cy="438150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Develop Project Control Plan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114300</xdr:colOff>
      <xdr:row>16</xdr:row>
      <xdr:rowOff>38100</xdr:rowOff>
    </xdr:from>
    <xdr:to>
      <xdr:col>9</xdr:col>
      <xdr:colOff>419100</xdr:colOff>
      <xdr:row>19</xdr:row>
      <xdr:rowOff>95250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771900" y="2628900"/>
          <a:ext cx="914400" cy="542925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Finalize Project Plan and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Gain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Approvals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14</xdr:row>
      <xdr:rowOff>123825</xdr:rowOff>
    </xdr:from>
    <xdr:to>
      <xdr:col>5</xdr:col>
      <xdr:colOff>0</xdr:colOff>
      <xdr:row>16</xdr:row>
      <xdr:rowOff>28575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1828800" y="239077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14</xdr:row>
      <xdr:rowOff>133350</xdr:rowOff>
    </xdr:from>
    <xdr:to>
      <xdr:col>8</xdr:col>
      <xdr:colOff>571500</xdr:colOff>
      <xdr:row>16</xdr:row>
      <xdr:rowOff>38100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229100" y="24003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266700</xdr:colOff>
      <xdr:row>19</xdr:row>
      <xdr:rowOff>0</xdr:rowOff>
    </xdr:from>
    <xdr:to>
      <xdr:col>4</xdr:col>
      <xdr:colOff>266700</xdr:colOff>
      <xdr:row>31</xdr:row>
      <xdr:rowOff>114300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1485900" y="307657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266700</xdr:colOff>
      <xdr:row>20</xdr:row>
      <xdr:rowOff>66675</xdr:rowOff>
    </xdr:from>
    <xdr:to>
      <xdr:col>4</xdr:col>
      <xdr:colOff>495300</xdr:colOff>
      <xdr:row>20</xdr:row>
      <xdr:rowOff>66675</xdr:rowOff>
    </xdr:to>
    <xdr:sp macro="" textlink="">
      <xdr:nvSpPr>
        <xdr:cNvPr id="15" name="Line 1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1485900" y="33051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571500</xdr:colOff>
      <xdr:row>22</xdr:row>
      <xdr:rowOff>104775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714500" y="3162300"/>
          <a:ext cx="685800" cy="504825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Develop Work Breakdown Structure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266700</xdr:colOff>
      <xdr:row>23</xdr:row>
      <xdr:rowOff>152400</xdr:rowOff>
    </xdr:from>
    <xdr:to>
      <xdr:col>4</xdr:col>
      <xdr:colOff>495300</xdr:colOff>
      <xdr:row>23</xdr:row>
      <xdr:rowOff>152400</xdr:rowOff>
    </xdr:to>
    <xdr:sp macro="" textlink="">
      <xdr:nvSpPr>
        <xdr:cNvPr id="17" name="Line 17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1485900" y="38766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495300</xdr:colOff>
      <xdr:row>23</xdr:row>
      <xdr:rowOff>38100</xdr:rowOff>
    </xdr:from>
    <xdr:to>
      <xdr:col>5</xdr:col>
      <xdr:colOff>571500</xdr:colOff>
      <xdr:row>26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714500" y="3762375"/>
          <a:ext cx="685800" cy="523875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Develop Project Staffing Plan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266700</xdr:colOff>
      <xdr:row>28</xdr:row>
      <xdr:rowOff>28575</xdr:rowOff>
    </xdr:from>
    <xdr:to>
      <xdr:col>4</xdr:col>
      <xdr:colOff>495300</xdr:colOff>
      <xdr:row>28</xdr:row>
      <xdr:rowOff>28575</xdr:rowOff>
    </xdr:to>
    <xdr:sp macro="" textlink="">
      <xdr:nvSpPr>
        <xdr:cNvPr id="19" name="Line 19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1485900" y="45624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495300</xdr:colOff>
      <xdr:row>26</xdr:row>
      <xdr:rowOff>123825</xdr:rowOff>
    </xdr:from>
    <xdr:to>
      <xdr:col>5</xdr:col>
      <xdr:colOff>571500</xdr:colOff>
      <xdr:row>30</xdr:row>
      <xdr:rowOff>9525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714500" y="4333875"/>
          <a:ext cx="685800" cy="5334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Develop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 Schedule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504825</xdr:colOff>
      <xdr:row>30</xdr:row>
      <xdr:rowOff>95250</xdr:rowOff>
    </xdr:from>
    <xdr:to>
      <xdr:col>5</xdr:col>
      <xdr:colOff>581025</xdr:colOff>
      <xdr:row>33</xdr:row>
      <xdr:rowOff>152400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724025" y="4953000"/>
          <a:ext cx="685800" cy="542925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Develop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Budget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304800</xdr:colOff>
      <xdr:row>19</xdr:row>
      <xdr:rowOff>9525</xdr:rowOff>
    </xdr:from>
    <xdr:to>
      <xdr:col>6</xdr:col>
      <xdr:colOff>304800</xdr:colOff>
      <xdr:row>24</xdr:row>
      <xdr:rowOff>114300</xdr:rowOff>
    </xdr:to>
    <xdr:sp macro="" textlink="">
      <xdr:nvSpPr>
        <xdr:cNvPr id="22" name="Line 2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2743200" y="30861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419099</xdr:colOff>
      <xdr:row>24</xdr:row>
      <xdr:rowOff>0</xdr:rowOff>
    </xdr:from>
    <xdr:to>
      <xdr:col>8</xdr:col>
      <xdr:colOff>180974</xdr:colOff>
      <xdr:row>28</xdr:row>
      <xdr:rowOff>114300</xdr:rowOff>
    </xdr:to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962399" y="3981450"/>
          <a:ext cx="942975" cy="7620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Develop Quality Management Plan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304800</xdr:colOff>
      <xdr:row>21</xdr:row>
      <xdr:rowOff>28575</xdr:rowOff>
    </xdr:from>
    <xdr:to>
      <xdr:col>6</xdr:col>
      <xdr:colOff>419100</xdr:colOff>
      <xdr:row>21</xdr:row>
      <xdr:rowOff>28575</xdr:rowOff>
    </xdr:to>
    <xdr:sp macro="" textlink="">
      <xdr:nvSpPr>
        <xdr:cNvPr id="24" name="Line 24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2743200" y="3429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12</xdr:row>
      <xdr:rowOff>0</xdr:rowOff>
    </xdr:to>
    <xdr:sp macro="" textlink="">
      <xdr:nvSpPr>
        <xdr:cNvPr id="25" name="Line 26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3048000" y="18002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18</xdr:row>
      <xdr:rowOff>57150</xdr:rowOff>
    </xdr:from>
    <xdr:to>
      <xdr:col>2</xdr:col>
      <xdr:colOff>114300</xdr:colOff>
      <xdr:row>35</xdr:row>
      <xdr:rowOff>57150</xdr:rowOff>
    </xdr:to>
    <xdr:sp macro="" textlink="">
      <xdr:nvSpPr>
        <xdr:cNvPr id="26" name="Line 27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114300" y="2971800"/>
          <a:ext cx="0" cy="275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19</xdr:row>
      <xdr:rowOff>9525</xdr:rowOff>
    </xdr:from>
    <xdr:to>
      <xdr:col>4</xdr:col>
      <xdr:colOff>38100</xdr:colOff>
      <xdr:row>21</xdr:row>
      <xdr:rowOff>28575</xdr:rowOff>
    </xdr:to>
    <xdr:sp macro="" textlink="">
      <xdr:nvSpPr>
        <xdr:cNvPr id="27" name="Text Box 28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2900" y="3086100"/>
          <a:ext cx="914400" cy="3429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Define Scope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352425</xdr:colOff>
      <xdr:row>21</xdr:row>
      <xdr:rowOff>114300</xdr:rowOff>
    </xdr:from>
    <xdr:to>
      <xdr:col>4</xdr:col>
      <xdr:colOff>47625</xdr:colOff>
      <xdr:row>24</xdr:row>
      <xdr:rowOff>57150</xdr:rowOff>
    </xdr:to>
    <xdr:sp macro="" textlink="">
      <xdr:nvSpPr>
        <xdr:cNvPr id="28" name="Text Box 2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52425" y="3514725"/>
          <a:ext cx="914400" cy="428625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Define Requirements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342900</xdr:colOff>
      <xdr:row>24</xdr:row>
      <xdr:rowOff>114300</xdr:rowOff>
    </xdr:from>
    <xdr:to>
      <xdr:col>4</xdr:col>
      <xdr:colOff>38100</xdr:colOff>
      <xdr:row>27</xdr:row>
      <xdr:rowOff>9525</xdr:rowOff>
    </xdr:to>
    <xdr:sp macro="" textlink="">
      <xdr:nvSpPr>
        <xdr:cNvPr id="29" name="Text Box 3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2900" y="4000500"/>
          <a:ext cx="914400" cy="3810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Define High-Level Roles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342900</xdr:colOff>
      <xdr:row>27</xdr:row>
      <xdr:rowOff>85725</xdr:rowOff>
    </xdr:from>
    <xdr:to>
      <xdr:col>4</xdr:col>
      <xdr:colOff>38100</xdr:colOff>
      <xdr:row>30</xdr:row>
      <xdr:rowOff>28575</xdr:rowOff>
    </xdr:to>
    <xdr:sp macro="" textlink="">
      <xdr:nvSpPr>
        <xdr:cNvPr id="30" name="Text Box 3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2900" y="4457700"/>
          <a:ext cx="914400" cy="428625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Define High-Level Budget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</xdr:colOff>
      <xdr:row>20</xdr:row>
      <xdr:rowOff>76200</xdr:rowOff>
    </xdr:from>
    <xdr:to>
      <xdr:col>2</xdr:col>
      <xdr:colOff>342900</xdr:colOff>
      <xdr:row>20</xdr:row>
      <xdr:rowOff>76200</xdr:rowOff>
    </xdr:to>
    <xdr:sp macro="" textlink="">
      <xdr:nvSpPr>
        <xdr:cNvPr id="31" name="Line 3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114300" y="3314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22</xdr:row>
      <xdr:rowOff>95250</xdr:rowOff>
    </xdr:from>
    <xdr:to>
      <xdr:col>2</xdr:col>
      <xdr:colOff>342900</xdr:colOff>
      <xdr:row>22</xdr:row>
      <xdr:rowOff>95250</xdr:rowOff>
    </xdr:to>
    <xdr:sp macro="" textlink="">
      <xdr:nvSpPr>
        <xdr:cNvPr id="32" name="Line 33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114300" y="3657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25</xdr:row>
      <xdr:rowOff>66675</xdr:rowOff>
    </xdr:from>
    <xdr:to>
      <xdr:col>2</xdr:col>
      <xdr:colOff>342900</xdr:colOff>
      <xdr:row>25</xdr:row>
      <xdr:rowOff>66675</xdr:rowOff>
    </xdr:to>
    <xdr:sp macro="" textlink="">
      <xdr:nvSpPr>
        <xdr:cNvPr id="33" name="Line 34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114300" y="41148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28</xdr:row>
      <xdr:rowOff>152400</xdr:rowOff>
    </xdr:from>
    <xdr:to>
      <xdr:col>2</xdr:col>
      <xdr:colOff>342900</xdr:colOff>
      <xdr:row>28</xdr:row>
      <xdr:rowOff>152400</xdr:rowOff>
    </xdr:to>
    <xdr:sp macro="" textlink="">
      <xdr:nvSpPr>
        <xdr:cNvPr id="34" name="Line 3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114300" y="46863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266700</xdr:colOff>
      <xdr:row>31</xdr:row>
      <xdr:rowOff>123825</xdr:rowOff>
    </xdr:from>
    <xdr:to>
      <xdr:col>4</xdr:col>
      <xdr:colOff>495300</xdr:colOff>
      <xdr:row>31</xdr:row>
      <xdr:rowOff>123825</xdr:rowOff>
    </xdr:to>
    <xdr:sp macro="" textlink="">
      <xdr:nvSpPr>
        <xdr:cNvPr id="35" name="Line 4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1485900" y="51435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22</xdr:row>
      <xdr:rowOff>95250</xdr:rowOff>
    </xdr:from>
    <xdr:to>
      <xdr:col>10</xdr:col>
      <xdr:colOff>142875</xdr:colOff>
      <xdr:row>22</xdr:row>
      <xdr:rowOff>95250</xdr:rowOff>
    </xdr:to>
    <xdr:sp macro="" textlink="">
      <xdr:nvSpPr>
        <xdr:cNvPr id="36" name="Line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905375" y="3657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342900</xdr:colOff>
      <xdr:row>16</xdr:row>
      <xdr:rowOff>152400</xdr:rowOff>
    </xdr:from>
    <xdr:to>
      <xdr:col>11</xdr:col>
      <xdr:colOff>457200</xdr:colOff>
      <xdr:row>16</xdr:row>
      <xdr:rowOff>152400</xdr:rowOff>
    </xdr:to>
    <xdr:sp macro="" textlink="">
      <xdr:nvSpPr>
        <xdr:cNvPr id="37" name="Line 5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>
          <a:off x="5829300" y="27432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466725</xdr:colOff>
      <xdr:row>22</xdr:row>
      <xdr:rowOff>95250</xdr:rowOff>
    </xdr:from>
    <xdr:to>
      <xdr:col>11</xdr:col>
      <xdr:colOff>581025</xdr:colOff>
      <xdr:row>22</xdr:row>
      <xdr:rowOff>95250</xdr:rowOff>
    </xdr:to>
    <xdr:sp macro="" textlink="">
      <xdr:nvSpPr>
        <xdr:cNvPr id="38" name="Line 5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5953125" y="3657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13</xdr:col>
      <xdr:colOff>247650</xdr:colOff>
      <xdr:row>22</xdr:row>
      <xdr:rowOff>95250</xdr:rowOff>
    </xdr:from>
    <xdr:to>
      <xdr:col>13</xdr:col>
      <xdr:colOff>361950</xdr:colOff>
      <xdr:row>22</xdr:row>
      <xdr:rowOff>95250</xdr:rowOff>
    </xdr:to>
    <xdr:sp macro="" textlink="">
      <xdr:nvSpPr>
        <xdr:cNvPr id="39" name="Line 6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>
          <a:off x="6953250" y="3657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13</xdr:col>
      <xdr:colOff>152400</xdr:colOff>
      <xdr:row>17</xdr:row>
      <xdr:rowOff>104775</xdr:rowOff>
    </xdr:from>
    <xdr:to>
      <xdr:col>13</xdr:col>
      <xdr:colOff>266700</xdr:colOff>
      <xdr:row>17</xdr:row>
      <xdr:rowOff>104775</xdr:rowOff>
    </xdr:to>
    <xdr:sp macro="" textlink="">
      <xdr:nvSpPr>
        <xdr:cNvPr id="40" name="Line 6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6858000" y="28575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457200</xdr:colOff>
      <xdr:row>17</xdr:row>
      <xdr:rowOff>104775</xdr:rowOff>
    </xdr:from>
    <xdr:to>
      <xdr:col>14</xdr:col>
      <xdr:colOff>571500</xdr:colOff>
      <xdr:row>17</xdr:row>
      <xdr:rowOff>104775</xdr:rowOff>
    </xdr:to>
    <xdr:sp macro="" textlink="">
      <xdr:nvSpPr>
        <xdr:cNvPr id="41" name="Line 63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>
          <a:off x="7772400" y="28575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552450</xdr:colOff>
      <xdr:row>22</xdr:row>
      <xdr:rowOff>66675</xdr:rowOff>
    </xdr:from>
    <xdr:to>
      <xdr:col>15</xdr:col>
      <xdr:colOff>76200</xdr:colOff>
      <xdr:row>22</xdr:row>
      <xdr:rowOff>76200</xdr:rowOff>
    </xdr:to>
    <xdr:sp macro="" textlink="">
      <xdr:nvSpPr>
        <xdr:cNvPr id="42" name="Line 64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 flipV="1">
          <a:off x="7867650" y="3629025"/>
          <a:ext cx="133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457200</xdr:colOff>
      <xdr:row>26</xdr:row>
      <xdr:rowOff>114300</xdr:rowOff>
    </xdr:from>
    <xdr:to>
      <xdr:col>11</xdr:col>
      <xdr:colOff>571500</xdr:colOff>
      <xdr:row>26</xdr:row>
      <xdr:rowOff>114300</xdr:rowOff>
    </xdr:to>
    <xdr:sp macro="" textlink="">
      <xdr:nvSpPr>
        <xdr:cNvPr id="43" name="Line 70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ShapeType="1"/>
        </xdr:cNvSpPr>
      </xdr:nvSpPr>
      <xdr:spPr bwMode="auto">
        <a:xfrm>
          <a:off x="5943600" y="43243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16</xdr:col>
      <xdr:colOff>371475</xdr:colOff>
      <xdr:row>17</xdr:row>
      <xdr:rowOff>95250</xdr:rowOff>
    </xdr:from>
    <xdr:to>
      <xdr:col>16</xdr:col>
      <xdr:colOff>485775</xdr:colOff>
      <xdr:row>17</xdr:row>
      <xdr:rowOff>95250</xdr:rowOff>
    </xdr:to>
    <xdr:sp macro="" textlink="">
      <xdr:nvSpPr>
        <xdr:cNvPr id="44" name="Line 7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ShapeType="1"/>
        </xdr:cNvSpPr>
      </xdr:nvSpPr>
      <xdr:spPr bwMode="auto">
        <a:xfrm>
          <a:off x="8905875" y="2847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342900</xdr:colOff>
      <xdr:row>30</xdr:row>
      <xdr:rowOff>123825</xdr:rowOff>
    </xdr:from>
    <xdr:to>
      <xdr:col>4</xdr:col>
      <xdr:colOff>38100</xdr:colOff>
      <xdr:row>33</xdr:row>
      <xdr:rowOff>133350</xdr:rowOff>
    </xdr:to>
    <xdr:sp macro="" textlink="">
      <xdr:nvSpPr>
        <xdr:cNvPr id="45" name="Text Box 7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2900" y="4981575"/>
          <a:ext cx="914400" cy="4953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Identify High-Level Control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Strategies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342900</xdr:colOff>
      <xdr:row>34</xdr:row>
      <xdr:rowOff>114300</xdr:rowOff>
    </xdr:from>
    <xdr:to>
      <xdr:col>4</xdr:col>
      <xdr:colOff>38100</xdr:colOff>
      <xdr:row>36</xdr:row>
      <xdr:rowOff>123825</xdr:rowOff>
    </xdr:to>
    <xdr:sp macro="" textlink="">
      <xdr:nvSpPr>
        <xdr:cNvPr id="46" name="Text Box 73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2900" y="5619750"/>
          <a:ext cx="914400" cy="333375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Finalize Charter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</xdr:colOff>
      <xdr:row>31</xdr:row>
      <xdr:rowOff>123825</xdr:rowOff>
    </xdr:from>
    <xdr:to>
      <xdr:col>2</xdr:col>
      <xdr:colOff>342900</xdr:colOff>
      <xdr:row>31</xdr:row>
      <xdr:rowOff>123825</xdr:rowOff>
    </xdr:to>
    <xdr:sp macro="" textlink="">
      <xdr:nvSpPr>
        <xdr:cNvPr id="47" name="Line 74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ShapeType="1"/>
        </xdr:cNvSpPr>
      </xdr:nvSpPr>
      <xdr:spPr bwMode="auto">
        <a:xfrm>
          <a:off x="114300" y="51435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123825</xdr:colOff>
      <xdr:row>35</xdr:row>
      <xdr:rowOff>66675</xdr:rowOff>
    </xdr:from>
    <xdr:to>
      <xdr:col>2</xdr:col>
      <xdr:colOff>323850</xdr:colOff>
      <xdr:row>35</xdr:row>
      <xdr:rowOff>66675</xdr:rowOff>
    </xdr:to>
    <xdr:sp macro="" textlink="">
      <xdr:nvSpPr>
        <xdr:cNvPr id="48" name="Line 78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ShapeType="1"/>
        </xdr:cNvSpPr>
      </xdr:nvSpPr>
      <xdr:spPr bwMode="auto">
        <a:xfrm>
          <a:off x="123825" y="57340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266700</xdr:colOff>
      <xdr:row>26</xdr:row>
      <xdr:rowOff>142875</xdr:rowOff>
    </xdr:from>
    <xdr:to>
      <xdr:col>13</xdr:col>
      <xdr:colOff>371475</xdr:colOff>
      <xdr:row>26</xdr:row>
      <xdr:rowOff>142875</xdr:rowOff>
    </xdr:to>
    <xdr:sp macro="" textlink="">
      <xdr:nvSpPr>
        <xdr:cNvPr id="49" name="Line 80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ShapeType="1"/>
        </xdr:cNvSpPr>
      </xdr:nvSpPr>
      <xdr:spPr bwMode="auto">
        <a:xfrm>
          <a:off x="6972300" y="43529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295275</xdr:colOff>
      <xdr:row>24</xdr:row>
      <xdr:rowOff>104775</xdr:rowOff>
    </xdr:from>
    <xdr:to>
      <xdr:col>6</xdr:col>
      <xdr:colOff>400050</xdr:colOff>
      <xdr:row>24</xdr:row>
      <xdr:rowOff>104775</xdr:rowOff>
    </xdr:to>
    <xdr:sp macro="" textlink="">
      <xdr:nvSpPr>
        <xdr:cNvPr id="50" name="Line 8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ShapeType="1"/>
        </xdr:cNvSpPr>
      </xdr:nvSpPr>
      <xdr:spPr bwMode="auto">
        <a:xfrm>
          <a:off x="2733675" y="3990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27</xdr:row>
      <xdr:rowOff>76200</xdr:rowOff>
    </xdr:from>
    <xdr:to>
      <xdr:col>10</xdr:col>
      <xdr:colOff>123825</xdr:colOff>
      <xdr:row>27</xdr:row>
      <xdr:rowOff>76200</xdr:rowOff>
    </xdr:to>
    <xdr:sp macro="" textlink="">
      <xdr:nvSpPr>
        <xdr:cNvPr id="51" name="Line 84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ShapeType="1"/>
        </xdr:cNvSpPr>
      </xdr:nvSpPr>
      <xdr:spPr bwMode="auto">
        <a:xfrm>
          <a:off x="4905375" y="444817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438149</xdr:colOff>
      <xdr:row>19</xdr:row>
      <xdr:rowOff>152400</xdr:rowOff>
    </xdr:from>
    <xdr:to>
      <xdr:col>8</xdr:col>
      <xdr:colOff>219074</xdr:colOff>
      <xdr:row>23</xdr:row>
      <xdr:rowOff>66675</xdr:rowOff>
    </xdr:to>
    <xdr:sp macro="" textlink="">
      <xdr:nvSpPr>
        <xdr:cNvPr id="52" name="Text Box 8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981449" y="3324225"/>
          <a:ext cx="962025" cy="561975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Develop Communication Plan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19050</xdr:colOff>
      <xdr:row>14</xdr:row>
      <xdr:rowOff>123825</xdr:rowOff>
    </xdr:from>
    <xdr:to>
      <xdr:col>8</xdr:col>
      <xdr:colOff>600075</xdr:colOff>
      <xdr:row>14</xdr:row>
      <xdr:rowOff>123825</xdr:rowOff>
    </xdr:to>
    <xdr:sp macro="" textlink="">
      <xdr:nvSpPr>
        <xdr:cNvPr id="53" name="Line 87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ShapeType="1"/>
        </xdr:cNvSpPr>
      </xdr:nvSpPr>
      <xdr:spPr bwMode="auto">
        <a:xfrm>
          <a:off x="1847850" y="2390775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38099</xdr:colOff>
      <xdr:row>0</xdr:row>
      <xdr:rowOff>180974</xdr:rowOff>
    </xdr:from>
    <xdr:to>
      <xdr:col>15</xdr:col>
      <xdr:colOff>9524</xdr:colOff>
      <xdr:row>3</xdr:row>
      <xdr:rowOff>161924</xdr:rowOff>
    </xdr:to>
    <xdr:sp macro="" textlink="">
      <xdr:nvSpPr>
        <xdr:cNvPr id="54" name="Text Box 89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8099" y="180974"/>
          <a:ext cx="7896225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Work Breakdown Structure identifies the project’s tasks and provides a framework for organizing and managing the work. Two methods for presenting a work breakdown structure (WBS) are the WBS outline and the WBS diagram.</a:t>
          </a:r>
        </a:p>
      </xdr:txBody>
    </xdr:sp>
    <xdr:clientData/>
  </xdr:twoCellAnchor>
  <xdr:twoCellAnchor>
    <xdr:from>
      <xdr:col>10</xdr:col>
      <xdr:colOff>571500</xdr:colOff>
      <xdr:row>11</xdr:row>
      <xdr:rowOff>133350</xdr:rowOff>
    </xdr:from>
    <xdr:to>
      <xdr:col>12</xdr:col>
      <xdr:colOff>428625</xdr:colOff>
      <xdr:row>14</xdr:row>
      <xdr:rowOff>66675</xdr:rowOff>
    </xdr:to>
    <xdr:sp macro="" textlink="">
      <xdr:nvSpPr>
        <xdr:cNvPr id="60" name="Text Box 10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5448300" y="1981200"/>
          <a:ext cx="1076325" cy="419100"/>
        </a:xfrm>
        <a:prstGeom prst="rect">
          <a:avLst/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Execute and Control Project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142875</xdr:colOff>
      <xdr:row>25</xdr:row>
      <xdr:rowOff>38100</xdr:rowOff>
    </xdr:from>
    <xdr:to>
      <xdr:col>11</xdr:col>
      <xdr:colOff>219075</xdr:colOff>
      <xdr:row>28</xdr:row>
      <xdr:rowOff>104775</xdr:rowOff>
    </xdr:to>
    <xdr:sp macro="" textlink="">
      <xdr:nvSpPr>
        <xdr:cNvPr id="61" name="Text Box 10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5019675" y="4086225"/>
          <a:ext cx="685800" cy="55245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 Content formats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333375</xdr:colOff>
      <xdr:row>16</xdr:row>
      <xdr:rowOff>9525</xdr:rowOff>
    </xdr:from>
    <xdr:to>
      <xdr:col>12</xdr:col>
      <xdr:colOff>581025</xdr:colOff>
      <xdr:row>18</xdr:row>
      <xdr:rowOff>142875</xdr:rowOff>
    </xdr:to>
    <xdr:sp macro="" textlink="">
      <xdr:nvSpPr>
        <xdr:cNvPr id="62" name="Text Box 10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5819775" y="2600325"/>
          <a:ext cx="857250" cy="457200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Build the Framework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16</xdr:row>
      <xdr:rowOff>9525</xdr:rowOff>
    </xdr:from>
    <xdr:to>
      <xdr:col>14</xdr:col>
      <xdr:colOff>333375</xdr:colOff>
      <xdr:row>18</xdr:row>
      <xdr:rowOff>142875</xdr:rowOff>
    </xdr:to>
    <xdr:sp macro="" textlink="">
      <xdr:nvSpPr>
        <xdr:cNvPr id="63" name="Text Box 10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819900" y="2600325"/>
          <a:ext cx="828675" cy="457200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the Framework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419100</xdr:colOff>
      <xdr:row>16</xdr:row>
      <xdr:rowOff>9525</xdr:rowOff>
    </xdr:from>
    <xdr:to>
      <xdr:col>16</xdr:col>
      <xdr:colOff>104775</xdr:colOff>
      <xdr:row>19</xdr:row>
      <xdr:rowOff>28575</xdr:rowOff>
    </xdr:to>
    <xdr:sp macro="" textlink="">
      <xdr:nvSpPr>
        <xdr:cNvPr id="64" name="Text Box 104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7734300" y="2600325"/>
          <a:ext cx="904875" cy="504825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Implement the Framework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333375</xdr:colOff>
      <xdr:row>12</xdr:row>
      <xdr:rowOff>38100</xdr:rowOff>
    </xdr:from>
    <xdr:to>
      <xdr:col>17</xdr:col>
      <xdr:colOff>571500</xdr:colOff>
      <xdr:row>15</xdr:row>
      <xdr:rowOff>9525</xdr:rowOff>
    </xdr:to>
    <xdr:sp macro="" textlink="">
      <xdr:nvSpPr>
        <xdr:cNvPr id="65" name="Text Box 105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67775" y="1981200"/>
          <a:ext cx="847725" cy="457200"/>
        </a:xfrm>
        <a:prstGeom prst="rect">
          <a:avLst/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Close the Project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552450</xdr:colOff>
      <xdr:row>16</xdr:row>
      <xdr:rowOff>47625</xdr:rowOff>
    </xdr:from>
    <xdr:to>
      <xdr:col>11</xdr:col>
      <xdr:colOff>247650</xdr:colOff>
      <xdr:row>19</xdr:row>
      <xdr:rowOff>19050</xdr:rowOff>
    </xdr:to>
    <xdr:sp macro="" textlink="">
      <xdr:nvSpPr>
        <xdr:cNvPr id="66" name="Text Box 10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4819650" y="2638425"/>
          <a:ext cx="914400" cy="457200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 the Framework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142875</xdr:colOff>
      <xdr:row>20</xdr:row>
      <xdr:rowOff>47625</xdr:rowOff>
    </xdr:from>
    <xdr:to>
      <xdr:col>11</xdr:col>
      <xdr:colOff>219075</xdr:colOff>
      <xdr:row>24</xdr:row>
      <xdr:rowOff>57150</xdr:rowOff>
    </xdr:to>
    <xdr:sp macro="" textlink="">
      <xdr:nvSpPr>
        <xdr:cNvPr id="67" name="Text Box 107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5019675" y="3286125"/>
          <a:ext cx="685800" cy="657225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Define stages and activities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142875</xdr:colOff>
      <xdr:row>29</xdr:row>
      <xdr:rowOff>76200</xdr:rowOff>
    </xdr:from>
    <xdr:to>
      <xdr:col>11</xdr:col>
      <xdr:colOff>219075</xdr:colOff>
      <xdr:row>33</xdr:row>
      <xdr:rowOff>114300</xdr:rowOff>
    </xdr:to>
    <xdr:sp macro="" textlink="">
      <xdr:nvSpPr>
        <xdr:cNvPr id="68" name="Text Box 10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5019675" y="4772025"/>
          <a:ext cx="685800" cy="6858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web Delivery Tool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561975</xdr:colOff>
      <xdr:row>20</xdr:row>
      <xdr:rowOff>47625</xdr:rowOff>
    </xdr:from>
    <xdr:to>
      <xdr:col>13</xdr:col>
      <xdr:colOff>28575</xdr:colOff>
      <xdr:row>23</xdr:row>
      <xdr:rowOff>95250</xdr:rowOff>
    </xdr:to>
    <xdr:sp macro="" textlink="">
      <xdr:nvSpPr>
        <xdr:cNvPr id="69" name="Text Box 10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048375" y="3286125"/>
          <a:ext cx="685800" cy="5334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Write the content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561975</xdr:colOff>
      <xdr:row>25</xdr:row>
      <xdr:rowOff>38100</xdr:rowOff>
    </xdr:from>
    <xdr:to>
      <xdr:col>13</xdr:col>
      <xdr:colOff>28575</xdr:colOff>
      <xdr:row>28</xdr:row>
      <xdr:rowOff>142875</xdr:rowOff>
    </xdr:to>
    <xdr:sp macro="" textlink="">
      <xdr:nvSpPr>
        <xdr:cNvPr id="70" name="Text Box 11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048375" y="4086225"/>
          <a:ext cx="685800" cy="59055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Review content for quality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561975</xdr:colOff>
      <xdr:row>29</xdr:row>
      <xdr:rowOff>76200</xdr:rowOff>
    </xdr:from>
    <xdr:to>
      <xdr:col>13</xdr:col>
      <xdr:colOff>28575</xdr:colOff>
      <xdr:row>33</xdr:row>
      <xdr:rowOff>114300</xdr:rowOff>
    </xdr:to>
    <xdr:sp macro="" textlink="">
      <xdr:nvSpPr>
        <xdr:cNvPr id="71" name="Text Box 11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048375" y="4772025"/>
          <a:ext cx="685800" cy="6858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Build web tool prototype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371475</xdr:colOff>
      <xdr:row>20</xdr:row>
      <xdr:rowOff>47625</xdr:rowOff>
    </xdr:from>
    <xdr:to>
      <xdr:col>14</xdr:col>
      <xdr:colOff>333375</xdr:colOff>
      <xdr:row>23</xdr:row>
      <xdr:rowOff>123825</xdr:rowOff>
    </xdr:to>
    <xdr:sp macro="" textlink="">
      <xdr:nvSpPr>
        <xdr:cNvPr id="72" name="Text Box 11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7077075" y="3286125"/>
          <a:ext cx="571500" cy="561975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web tool usability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371475</xdr:colOff>
      <xdr:row>25</xdr:row>
      <xdr:rowOff>38100</xdr:rowOff>
    </xdr:from>
    <xdr:to>
      <xdr:col>14</xdr:col>
      <xdr:colOff>333375</xdr:colOff>
      <xdr:row>28</xdr:row>
      <xdr:rowOff>114300</xdr:rowOff>
    </xdr:to>
    <xdr:sp macro="" textlink="">
      <xdr:nvSpPr>
        <xdr:cNvPr id="73" name="Text Box 11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7077075" y="4086225"/>
          <a:ext cx="571500" cy="561975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content usability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371475</xdr:colOff>
      <xdr:row>29</xdr:row>
      <xdr:rowOff>76200</xdr:rowOff>
    </xdr:from>
    <xdr:to>
      <xdr:col>14</xdr:col>
      <xdr:colOff>447675</xdr:colOff>
      <xdr:row>34</xdr:row>
      <xdr:rowOff>123825</xdr:rowOff>
    </xdr:to>
    <xdr:sp macro="" textlink="">
      <xdr:nvSpPr>
        <xdr:cNvPr id="74" name="Text Box 114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7077075" y="4772025"/>
          <a:ext cx="685800" cy="85725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Adjust tool and content based on feedback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66675</xdr:colOff>
      <xdr:row>20</xdr:row>
      <xdr:rowOff>47625</xdr:rowOff>
    </xdr:from>
    <xdr:to>
      <xdr:col>16</xdr:col>
      <xdr:colOff>219075</xdr:colOff>
      <xdr:row>24</xdr:row>
      <xdr:rowOff>104775</xdr:rowOff>
    </xdr:to>
    <xdr:sp macro="" textlink="">
      <xdr:nvSpPr>
        <xdr:cNvPr id="75" name="Text Box 115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7991475" y="3286125"/>
          <a:ext cx="762000" cy="70485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Move web tool to production environment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66675</xdr:colOff>
      <xdr:row>25</xdr:row>
      <xdr:rowOff>114300</xdr:rowOff>
    </xdr:from>
    <xdr:to>
      <xdr:col>16</xdr:col>
      <xdr:colOff>142875</xdr:colOff>
      <xdr:row>29</xdr:row>
      <xdr:rowOff>19050</xdr:rowOff>
    </xdr:to>
    <xdr:sp macro="" textlink="">
      <xdr:nvSpPr>
        <xdr:cNvPr id="76" name="Text Box 11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7991475" y="4162425"/>
          <a:ext cx="685800" cy="55245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Announce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Tool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availability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485775</xdr:colOff>
      <xdr:row>16</xdr:row>
      <xdr:rowOff>57150</xdr:rowOff>
    </xdr:from>
    <xdr:to>
      <xdr:col>17</xdr:col>
      <xdr:colOff>504825</xdr:colOff>
      <xdr:row>20</xdr:row>
      <xdr:rowOff>95250</xdr:rowOff>
    </xdr:to>
    <xdr:sp macro="" textlink="">
      <xdr:nvSpPr>
        <xdr:cNvPr id="77" name="Text Box 117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9020175" y="2647950"/>
          <a:ext cx="628650" cy="685800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Conduct post project review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495300</xdr:colOff>
      <xdr:row>22</xdr:row>
      <xdr:rowOff>9525</xdr:rowOff>
    </xdr:from>
    <xdr:to>
      <xdr:col>17</xdr:col>
      <xdr:colOff>571500</xdr:colOff>
      <xdr:row>24</xdr:row>
      <xdr:rowOff>142875</xdr:rowOff>
    </xdr:to>
    <xdr:sp macro="" textlink="">
      <xdr:nvSpPr>
        <xdr:cNvPr id="78" name="Text Box 11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9029700" y="3571875"/>
          <a:ext cx="685800" cy="4572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Celebrate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257175</xdr:colOff>
      <xdr:row>19</xdr:row>
      <xdr:rowOff>0</xdr:rowOff>
    </xdr:from>
    <xdr:to>
      <xdr:col>13</xdr:col>
      <xdr:colOff>266700</xdr:colOff>
      <xdr:row>32</xdr:row>
      <xdr:rowOff>76200</xdr:rowOff>
    </xdr:to>
    <xdr:sp macro="" textlink="">
      <xdr:nvSpPr>
        <xdr:cNvPr id="79" name="Line 11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 noChangeShapeType="1"/>
        </xdr:cNvSpPr>
      </xdr:nvSpPr>
      <xdr:spPr bwMode="auto">
        <a:xfrm flipH="1">
          <a:off x="6962775" y="3076575"/>
          <a:ext cx="9525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420221</xdr:colOff>
      <xdr:row>11</xdr:row>
      <xdr:rowOff>16808</xdr:rowOff>
    </xdr:from>
    <xdr:to>
      <xdr:col>11</xdr:col>
      <xdr:colOff>420222</xdr:colOff>
      <xdr:row>11</xdr:row>
      <xdr:rowOff>145676</xdr:rowOff>
    </xdr:to>
    <xdr:sp macro="" textlink="">
      <xdr:nvSpPr>
        <xdr:cNvPr id="80" name="Line 124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ShapeType="1"/>
        </xdr:cNvSpPr>
      </xdr:nvSpPr>
      <xdr:spPr bwMode="auto">
        <a:xfrm>
          <a:off x="5916706" y="1871382"/>
          <a:ext cx="1" cy="12886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19</xdr:row>
      <xdr:rowOff>9525</xdr:rowOff>
    </xdr:from>
    <xdr:to>
      <xdr:col>10</xdr:col>
      <xdr:colOff>28575</xdr:colOff>
      <xdr:row>31</xdr:row>
      <xdr:rowOff>47625</xdr:rowOff>
    </xdr:to>
    <xdr:sp macro="" textlink="">
      <xdr:nvSpPr>
        <xdr:cNvPr id="81" name="Line 127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ShapeType="1"/>
        </xdr:cNvSpPr>
      </xdr:nvSpPr>
      <xdr:spPr bwMode="auto">
        <a:xfrm>
          <a:off x="4905375" y="3086100"/>
          <a:ext cx="0" cy="198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31</xdr:row>
      <xdr:rowOff>66675</xdr:rowOff>
    </xdr:from>
    <xdr:to>
      <xdr:col>10</xdr:col>
      <xdr:colOff>142875</xdr:colOff>
      <xdr:row>31</xdr:row>
      <xdr:rowOff>66675</xdr:rowOff>
    </xdr:to>
    <xdr:sp macro="" textlink="">
      <xdr:nvSpPr>
        <xdr:cNvPr id="82" name="Line 12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ShapeType="1"/>
        </xdr:cNvSpPr>
      </xdr:nvSpPr>
      <xdr:spPr bwMode="auto">
        <a:xfrm>
          <a:off x="4895850" y="508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465044</xdr:colOff>
      <xdr:row>31</xdr:row>
      <xdr:rowOff>104775</xdr:rowOff>
    </xdr:from>
    <xdr:to>
      <xdr:col>11</xdr:col>
      <xdr:colOff>561975</xdr:colOff>
      <xdr:row>31</xdr:row>
      <xdr:rowOff>112059</xdr:rowOff>
    </xdr:to>
    <xdr:sp macro="" textlink="">
      <xdr:nvSpPr>
        <xdr:cNvPr id="83" name="Line 130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ShapeType="1"/>
        </xdr:cNvSpPr>
      </xdr:nvSpPr>
      <xdr:spPr bwMode="auto">
        <a:xfrm flipV="1">
          <a:off x="5961529" y="5209054"/>
          <a:ext cx="96931" cy="72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457200</xdr:colOff>
      <xdr:row>19</xdr:row>
      <xdr:rowOff>19050</xdr:rowOff>
    </xdr:from>
    <xdr:to>
      <xdr:col>11</xdr:col>
      <xdr:colOff>466725</xdr:colOff>
      <xdr:row>31</xdr:row>
      <xdr:rowOff>133350</xdr:rowOff>
    </xdr:to>
    <xdr:sp macro="" textlink="">
      <xdr:nvSpPr>
        <xdr:cNvPr id="84" name="Line 1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ShapeType="1"/>
        </xdr:cNvSpPr>
      </xdr:nvSpPr>
      <xdr:spPr bwMode="auto">
        <a:xfrm flipH="1">
          <a:off x="5943600" y="3095625"/>
          <a:ext cx="9525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257175</xdr:colOff>
      <xdr:row>32</xdr:row>
      <xdr:rowOff>47625</xdr:rowOff>
    </xdr:from>
    <xdr:to>
      <xdr:col>13</xdr:col>
      <xdr:colOff>361950</xdr:colOff>
      <xdr:row>32</xdr:row>
      <xdr:rowOff>47625</xdr:rowOff>
    </xdr:to>
    <xdr:sp macro="" textlink="">
      <xdr:nvSpPr>
        <xdr:cNvPr id="85" name="Line 1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ShapeType="1"/>
        </xdr:cNvSpPr>
      </xdr:nvSpPr>
      <xdr:spPr bwMode="auto">
        <a:xfrm>
          <a:off x="6962775" y="522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11</xdr:row>
      <xdr:rowOff>0</xdr:rowOff>
    </xdr:from>
    <xdr:to>
      <xdr:col>17</xdr:col>
      <xdr:colOff>66675</xdr:colOff>
      <xdr:row>11</xdr:row>
      <xdr:rowOff>152400</xdr:rowOff>
    </xdr:to>
    <xdr:sp macro="" textlink="">
      <xdr:nvSpPr>
        <xdr:cNvPr id="86" name="Line 1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ShapeType="1"/>
        </xdr:cNvSpPr>
      </xdr:nvSpPr>
      <xdr:spPr bwMode="auto">
        <a:xfrm>
          <a:off x="9210675" y="178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390525</xdr:colOff>
      <xdr:row>15</xdr:row>
      <xdr:rowOff>9525</xdr:rowOff>
    </xdr:from>
    <xdr:to>
      <xdr:col>16</xdr:col>
      <xdr:colOff>390525</xdr:colOff>
      <xdr:row>23</xdr:row>
      <xdr:rowOff>47625</xdr:rowOff>
    </xdr:to>
    <xdr:sp macro="" textlink="">
      <xdr:nvSpPr>
        <xdr:cNvPr id="87" name="Line 135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ShapeType="1"/>
        </xdr:cNvSpPr>
      </xdr:nvSpPr>
      <xdr:spPr bwMode="auto">
        <a:xfrm>
          <a:off x="8924925" y="24384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571500</xdr:colOff>
      <xdr:row>27</xdr:row>
      <xdr:rowOff>66675</xdr:rowOff>
    </xdr:from>
    <xdr:to>
      <xdr:col>15</xdr:col>
      <xdr:colOff>38100</xdr:colOff>
      <xdr:row>27</xdr:row>
      <xdr:rowOff>66675</xdr:rowOff>
    </xdr:to>
    <xdr:sp macro="" textlink="">
      <xdr:nvSpPr>
        <xdr:cNvPr id="88" name="Line 138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ShapeType="1"/>
        </xdr:cNvSpPr>
      </xdr:nvSpPr>
      <xdr:spPr bwMode="auto">
        <a:xfrm>
          <a:off x="7886700" y="44386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400050</xdr:colOff>
      <xdr:row>23</xdr:row>
      <xdr:rowOff>38100</xdr:rowOff>
    </xdr:from>
    <xdr:to>
      <xdr:col>16</xdr:col>
      <xdr:colOff>485775</xdr:colOff>
      <xdr:row>23</xdr:row>
      <xdr:rowOff>38100</xdr:rowOff>
    </xdr:to>
    <xdr:sp macro="" textlink="">
      <xdr:nvSpPr>
        <xdr:cNvPr id="89" name="Line 13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ShapeType="1"/>
        </xdr:cNvSpPr>
      </xdr:nvSpPr>
      <xdr:spPr bwMode="auto">
        <a:xfrm>
          <a:off x="8934450" y="37623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89647</xdr:colOff>
      <xdr:row>14</xdr:row>
      <xdr:rowOff>67236</xdr:rowOff>
    </xdr:from>
    <xdr:to>
      <xdr:col>11</xdr:col>
      <xdr:colOff>96931</xdr:colOff>
      <xdr:row>16</xdr:row>
      <xdr:rowOff>58270</xdr:rowOff>
    </xdr:to>
    <xdr:sp macro="" textlink="">
      <xdr:nvSpPr>
        <xdr:cNvPr id="91" name="Line 14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ShapeType="1"/>
        </xdr:cNvSpPr>
      </xdr:nvSpPr>
      <xdr:spPr bwMode="auto">
        <a:xfrm>
          <a:off x="5586132" y="2409265"/>
          <a:ext cx="7284" cy="316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224118</xdr:colOff>
      <xdr:row>14</xdr:row>
      <xdr:rowOff>67236</xdr:rowOff>
    </xdr:from>
    <xdr:to>
      <xdr:col>12</xdr:col>
      <xdr:colOff>228600</xdr:colOff>
      <xdr:row>16</xdr:row>
      <xdr:rowOff>9525</xdr:rowOff>
    </xdr:to>
    <xdr:sp macro="" textlink="">
      <xdr:nvSpPr>
        <xdr:cNvPr id="92" name="Line 143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ShapeType="1"/>
        </xdr:cNvSpPr>
      </xdr:nvSpPr>
      <xdr:spPr bwMode="auto">
        <a:xfrm>
          <a:off x="6331324" y="2409265"/>
          <a:ext cx="4482" cy="267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50800</xdr:colOff>
      <xdr:row>14</xdr:row>
      <xdr:rowOff>82550</xdr:rowOff>
    </xdr:from>
    <xdr:to>
      <xdr:col>14</xdr:col>
      <xdr:colOff>57150</xdr:colOff>
      <xdr:row>16</xdr:row>
      <xdr:rowOff>0</xdr:rowOff>
    </xdr:to>
    <xdr:sp macro="" textlink="">
      <xdr:nvSpPr>
        <xdr:cNvPr id="93" name="Line 144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ShapeType="1"/>
        </xdr:cNvSpPr>
      </xdr:nvSpPr>
      <xdr:spPr bwMode="auto">
        <a:xfrm>
          <a:off x="7366000" y="2457450"/>
          <a:ext cx="635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292100</xdr:colOff>
      <xdr:row>14</xdr:row>
      <xdr:rowOff>82550</xdr:rowOff>
    </xdr:from>
    <xdr:to>
      <xdr:col>15</xdr:col>
      <xdr:colOff>295275</xdr:colOff>
      <xdr:row>16</xdr:row>
      <xdr:rowOff>9525</xdr:rowOff>
    </xdr:to>
    <xdr:sp macro="" textlink="">
      <xdr:nvSpPr>
        <xdr:cNvPr id="94" name="Line 145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ShapeType="1"/>
        </xdr:cNvSpPr>
      </xdr:nvSpPr>
      <xdr:spPr bwMode="auto">
        <a:xfrm>
          <a:off x="8216900" y="2457450"/>
          <a:ext cx="31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549088</xdr:colOff>
      <xdr:row>19</xdr:row>
      <xdr:rowOff>11206</xdr:rowOff>
    </xdr:from>
    <xdr:to>
      <xdr:col>14</xdr:col>
      <xdr:colOff>552450</xdr:colOff>
      <xdr:row>27</xdr:row>
      <xdr:rowOff>66675</xdr:rowOff>
    </xdr:to>
    <xdr:sp macro="" textlink="">
      <xdr:nvSpPr>
        <xdr:cNvPr id="95" name="Line 146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ShapeType="1"/>
        </xdr:cNvSpPr>
      </xdr:nvSpPr>
      <xdr:spPr bwMode="auto">
        <a:xfrm>
          <a:off x="7877735" y="3165662"/>
          <a:ext cx="3362" cy="1355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14</xdr:row>
      <xdr:rowOff>47625</xdr:rowOff>
    </xdr:from>
    <xdr:to>
      <xdr:col>7</xdr:col>
      <xdr:colOff>9525</xdr:colOff>
      <xdr:row>16</xdr:row>
      <xdr:rowOff>19050</xdr:rowOff>
    </xdr:to>
    <xdr:sp macro="" textlink="">
      <xdr:nvSpPr>
        <xdr:cNvPr id="96" name="Line 149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ShapeType="1"/>
        </xdr:cNvSpPr>
      </xdr:nvSpPr>
      <xdr:spPr bwMode="auto">
        <a:xfrm>
          <a:off x="3048000" y="2314575"/>
          <a:ext cx="952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11</xdr:row>
      <xdr:rowOff>9525</xdr:rowOff>
    </xdr:from>
    <xdr:to>
      <xdr:col>3</xdr:col>
      <xdr:colOff>95250</xdr:colOff>
      <xdr:row>12</xdr:row>
      <xdr:rowOff>0</xdr:rowOff>
    </xdr:to>
    <xdr:sp macro="" textlink="">
      <xdr:nvSpPr>
        <xdr:cNvPr id="97" name="Line 150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ShapeType="1"/>
        </xdr:cNvSpPr>
      </xdr:nvSpPr>
      <xdr:spPr bwMode="auto">
        <a:xfrm>
          <a:off x="704850" y="17907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539750</xdr:colOff>
      <xdr:row>12</xdr:row>
      <xdr:rowOff>19050</xdr:rowOff>
    </xdr:from>
    <xdr:to>
      <xdr:col>15</xdr:col>
      <xdr:colOff>396875</xdr:colOff>
      <xdr:row>14</xdr:row>
      <xdr:rowOff>114300</xdr:rowOff>
    </xdr:to>
    <xdr:sp macro="" textlink="">
      <xdr:nvSpPr>
        <xdr:cNvPr id="98" name="Text Box 10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7245350" y="2063750"/>
          <a:ext cx="1076325" cy="425450"/>
        </a:xfrm>
        <a:prstGeom prst="rect">
          <a:avLst/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Monitor  and Control Project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330199</xdr:colOff>
      <xdr:row>11</xdr:row>
      <xdr:rowOff>5603</xdr:rowOff>
    </xdr:from>
    <xdr:to>
      <xdr:col>14</xdr:col>
      <xdr:colOff>336176</xdr:colOff>
      <xdr:row>12</xdr:row>
      <xdr:rowOff>22226</xdr:rowOff>
    </xdr:to>
    <xdr:sp macro="" textlink="">
      <xdr:nvSpPr>
        <xdr:cNvPr id="103" name="Line 26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>
          <a:spLocks noChangeShapeType="1"/>
        </xdr:cNvSpPr>
      </xdr:nvSpPr>
      <xdr:spPr bwMode="auto">
        <a:xfrm flipH="1">
          <a:off x="7658846" y="1860177"/>
          <a:ext cx="5977" cy="1791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85725</xdr:rowOff>
    </xdr:from>
    <xdr:to>
      <xdr:col>1</xdr:col>
      <xdr:colOff>533400</xdr:colOff>
      <xdr:row>18</xdr:row>
      <xdr:rowOff>47625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0" y="2609850"/>
          <a:ext cx="1143000" cy="447675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Stakeholder Identification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266700</xdr:colOff>
      <xdr:row>14</xdr:row>
      <xdr:rowOff>9525</xdr:rowOff>
    </xdr:from>
    <xdr:to>
      <xdr:col>1</xdr:col>
      <xdr:colOff>266700</xdr:colOff>
      <xdr:row>15</xdr:row>
      <xdr:rowOff>76200</xdr:rowOff>
    </xdr:to>
    <xdr:sp macro="" textlink="">
      <xdr:nvSpPr>
        <xdr:cNvPr id="105" name="Line 6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>
          <a:spLocks noChangeShapeType="1"/>
        </xdr:cNvSpPr>
      </xdr:nvSpPr>
      <xdr:spPr bwMode="auto">
        <a:xfrm>
          <a:off x="876300" y="23717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3"/>
  <sheetViews>
    <sheetView tabSelected="1" zoomScaleNormal="100" workbookViewId="0">
      <selection activeCell="I16" sqref="I16"/>
    </sheetView>
  </sheetViews>
  <sheetFormatPr defaultRowHeight="13.2" x14ac:dyDescent="0.25"/>
  <cols>
    <col min="1" max="1" width="42.33203125" bestFit="1" customWidth="1"/>
    <col min="2" max="2" width="27.33203125" bestFit="1" customWidth="1"/>
    <col min="3" max="3" width="21.44140625" bestFit="1" customWidth="1"/>
    <col min="4" max="4" width="14.33203125" bestFit="1" customWidth="1"/>
    <col min="5" max="5" width="11.6640625" bestFit="1" customWidth="1"/>
    <col min="6" max="6" width="10.88671875" bestFit="1" customWidth="1"/>
  </cols>
  <sheetData>
    <row r="1" spans="1:6" ht="21" x14ac:dyDescent="0.4">
      <c r="B1" s="85" t="s">
        <v>330</v>
      </c>
      <c r="C1" s="83"/>
      <c r="D1" s="83"/>
      <c r="E1" s="83"/>
      <c r="F1" s="83"/>
    </row>
    <row r="2" spans="1:6" ht="21" x14ac:dyDescent="0.4">
      <c r="B2" s="85" t="s">
        <v>366</v>
      </c>
      <c r="C2" s="83"/>
      <c r="D2" s="83"/>
      <c r="E2" s="83"/>
      <c r="F2" s="83"/>
    </row>
    <row r="3" spans="1:6" ht="21" x14ac:dyDescent="0.4">
      <c r="A3" s="90"/>
      <c r="B3" s="85" t="s">
        <v>367</v>
      </c>
      <c r="C3" s="83"/>
      <c r="D3" s="83"/>
      <c r="E3" s="83"/>
      <c r="F3" s="83"/>
    </row>
    <row r="4" spans="1:6" ht="21" customHeight="1" x14ac:dyDescent="0.25">
      <c r="A4" s="90"/>
      <c r="B4" s="91" t="s">
        <v>334</v>
      </c>
      <c r="C4" s="91"/>
      <c r="D4" s="91"/>
      <c r="E4" s="91"/>
      <c r="F4" s="91"/>
    </row>
    <row r="5" spans="1:6" ht="42" customHeight="1" x14ac:dyDescent="0.35">
      <c r="A5" s="84"/>
      <c r="B5" s="91"/>
      <c r="C5" s="91"/>
      <c r="D5" s="91"/>
      <c r="E5" s="91"/>
      <c r="F5" s="91"/>
    </row>
    <row r="6" spans="1:6" ht="21" x14ac:dyDescent="0.4">
      <c r="A6" s="84" t="s">
        <v>333</v>
      </c>
      <c r="B6" s="83"/>
      <c r="C6" s="83"/>
      <c r="D6" s="83"/>
      <c r="E6" s="83"/>
      <c r="F6" s="83"/>
    </row>
    <row r="7" spans="1:6" ht="21" x14ac:dyDescent="0.4">
      <c r="A7" s="84" t="s">
        <v>331</v>
      </c>
      <c r="B7" s="83"/>
      <c r="C7" s="83"/>
      <c r="D7" s="83"/>
      <c r="E7" s="83"/>
      <c r="F7" s="83"/>
    </row>
    <row r="8" spans="1:6" ht="21" x14ac:dyDescent="0.4">
      <c r="A8" s="84" t="s">
        <v>332</v>
      </c>
      <c r="B8" s="83"/>
      <c r="C8" s="83"/>
      <c r="D8" s="83"/>
      <c r="E8" s="83"/>
      <c r="F8" s="83"/>
    </row>
    <row r="9" spans="1:6" ht="15" x14ac:dyDescent="0.25">
      <c r="A9" s="82" t="s">
        <v>335</v>
      </c>
      <c r="B9" s="82" t="s">
        <v>336</v>
      </c>
      <c r="C9" s="82" t="s">
        <v>337</v>
      </c>
      <c r="D9" s="82" t="s">
        <v>1</v>
      </c>
      <c r="E9" s="82" t="s">
        <v>3</v>
      </c>
      <c r="F9" s="82" t="s">
        <v>5</v>
      </c>
    </row>
    <row r="10" spans="1:6" ht="15" customHeight="1" x14ac:dyDescent="0.25">
      <c r="A10" s="92" t="s">
        <v>368</v>
      </c>
      <c r="B10" s="88" t="s">
        <v>371</v>
      </c>
      <c r="C10" s="100" t="s">
        <v>376</v>
      </c>
      <c r="D10" s="71"/>
      <c r="E10" s="71"/>
      <c r="F10" s="71"/>
    </row>
    <row r="11" spans="1:6" ht="14.4" x14ac:dyDescent="0.25">
      <c r="A11" s="92"/>
      <c r="B11" s="88" t="s">
        <v>372</v>
      </c>
      <c r="C11" s="100" t="s">
        <v>377</v>
      </c>
      <c r="D11" s="71"/>
      <c r="E11" s="71"/>
      <c r="F11" s="71"/>
    </row>
    <row r="12" spans="1:6" ht="14.4" x14ac:dyDescent="0.25">
      <c r="A12" s="92"/>
      <c r="B12" s="88" t="s">
        <v>373</v>
      </c>
      <c r="C12" s="100" t="s">
        <v>378</v>
      </c>
      <c r="D12" s="71"/>
      <c r="E12" s="71"/>
      <c r="F12" s="71"/>
    </row>
    <row r="13" spans="1:6" ht="14.4" x14ac:dyDescent="0.25">
      <c r="A13" s="92"/>
      <c r="B13" s="88" t="s">
        <v>374</v>
      </c>
      <c r="C13" s="100" t="s">
        <v>375</v>
      </c>
      <c r="D13" s="71"/>
      <c r="E13" s="71"/>
      <c r="F13" s="71"/>
    </row>
    <row r="14" spans="1:6" ht="14.4" x14ac:dyDescent="0.25">
      <c r="A14" s="93" t="s">
        <v>369</v>
      </c>
      <c r="B14" s="88" t="s">
        <v>379</v>
      </c>
      <c r="C14" s="87" t="s">
        <v>338</v>
      </c>
      <c r="D14" s="71"/>
      <c r="E14" s="71"/>
      <c r="F14" s="71"/>
    </row>
    <row r="15" spans="1:6" ht="14.4" x14ac:dyDescent="0.25">
      <c r="A15" s="93"/>
      <c r="B15" s="89" t="s">
        <v>380</v>
      </c>
      <c r="C15" s="79" t="s">
        <v>322</v>
      </c>
      <c r="D15" s="80"/>
      <c r="E15" s="80"/>
      <c r="F15" s="80"/>
    </row>
    <row r="16" spans="1:6" ht="30" customHeight="1" x14ac:dyDescent="0.3">
      <c r="A16" s="92" t="s">
        <v>370</v>
      </c>
      <c r="B16" s="88" t="s">
        <v>381</v>
      </c>
      <c r="C16" s="72" t="s">
        <v>317</v>
      </c>
      <c r="D16" s="73"/>
      <c r="E16" s="73"/>
      <c r="F16" s="73"/>
    </row>
    <row r="17" spans="1:6" ht="30" customHeight="1" x14ac:dyDescent="0.25">
      <c r="A17" s="92"/>
      <c r="B17" s="88" t="s">
        <v>382</v>
      </c>
      <c r="C17" s="72" t="s">
        <v>321</v>
      </c>
      <c r="D17" s="77"/>
      <c r="E17" s="77"/>
      <c r="F17" s="77"/>
    </row>
    <row r="18" spans="1:6" ht="30" customHeight="1" x14ac:dyDescent="0.25">
      <c r="A18" s="92"/>
      <c r="B18" s="94" t="s">
        <v>383</v>
      </c>
      <c r="C18" s="72" t="s">
        <v>341</v>
      </c>
      <c r="D18" s="77"/>
      <c r="E18" s="77"/>
      <c r="F18" s="77"/>
    </row>
    <row r="19" spans="1:6" ht="30" customHeight="1" x14ac:dyDescent="0.25">
      <c r="A19" s="92"/>
      <c r="B19" s="94"/>
      <c r="C19" s="72" t="s">
        <v>342</v>
      </c>
      <c r="D19" s="77"/>
      <c r="E19" s="77"/>
      <c r="F19" s="77"/>
    </row>
    <row r="20" spans="1:6" ht="30" customHeight="1" x14ac:dyDescent="0.25">
      <c r="A20" s="92"/>
      <c r="B20" s="94"/>
      <c r="C20" s="72" t="s">
        <v>343</v>
      </c>
      <c r="D20" s="77"/>
      <c r="E20" s="77"/>
      <c r="F20" s="77"/>
    </row>
    <row r="21" spans="1:6" ht="30" customHeight="1" x14ac:dyDescent="0.25">
      <c r="A21" s="92"/>
      <c r="B21" s="94" t="s">
        <v>346</v>
      </c>
      <c r="C21" s="72" t="s">
        <v>344</v>
      </c>
      <c r="D21" s="77"/>
      <c r="E21" s="77"/>
      <c r="F21" s="77"/>
    </row>
    <row r="22" spans="1:6" ht="30" customHeight="1" x14ac:dyDescent="0.25">
      <c r="A22" s="92"/>
      <c r="B22" s="94"/>
      <c r="C22" s="72" t="s">
        <v>345</v>
      </c>
      <c r="D22" s="77"/>
      <c r="E22" s="77"/>
      <c r="F22" s="77"/>
    </row>
    <row r="23" spans="1:6" ht="14.4" x14ac:dyDescent="0.25">
      <c r="A23" s="92"/>
      <c r="B23" s="88" t="s">
        <v>347</v>
      </c>
      <c r="C23" s="72" t="s">
        <v>318</v>
      </c>
      <c r="D23" s="77"/>
      <c r="E23" s="77"/>
      <c r="F23" s="77"/>
    </row>
    <row r="24" spans="1:6" ht="14.4" x14ac:dyDescent="0.25">
      <c r="A24" s="92"/>
      <c r="B24" s="88" t="s">
        <v>348</v>
      </c>
      <c r="C24" s="72" t="s">
        <v>319</v>
      </c>
      <c r="D24" s="77"/>
      <c r="E24" s="77"/>
      <c r="F24" s="77"/>
    </row>
    <row r="25" spans="1:6" ht="14.4" x14ac:dyDescent="0.25">
      <c r="A25" s="92"/>
      <c r="B25" s="88" t="s">
        <v>349</v>
      </c>
      <c r="C25" s="72" t="s">
        <v>320</v>
      </c>
      <c r="D25" s="77"/>
      <c r="E25" s="77"/>
      <c r="F25" s="77"/>
    </row>
    <row r="26" spans="1:6" ht="15" customHeight="1" x14ac:dyDescent="0.25">
      <c r="A26" s="95" t="s">
        <v>339</v>
      </c>
      <c r="B26" s="94" t="s">
        <v>350</v>
      </c>
      <c r="C26" s="72" t="s">
        <v>351</v>
      </c>
      <c r="D26" s="77"/>
      <c r="E26" s="77"/>
      <c r="F26" s="77"/>
    </row>
    <row r="27" spans="1:6" ht="14.4" x14ac:dyDescent="0.25">
      <c r="A27" s="96"/>
      <c r="B27" s="94"/>
      <c r="C27" s="72" t="s">
        <v>352</v>
      </c>
      <c r="D27" s="77"/>
      <c r="E27" s="77"/>
      <c r="F27" s="77"/>
    </row>
    <row r="28" spans="1:6" ht="14.4" x14ac:dyDescent="0.25">
      <c r="A28" s="96"/>
      <c r="B28" s="94"/>
      <c r="C28" s="72" t="s">
        <v>353</v>
      </c>
      <c r="D28" s="77"/>
      <c r="E28" s="77"/>
      <c r="F28" s="77"/>
    </row>
    <row r="29" spans="1:6" ht="14.4" x14ac:dyDescent="0.25">
      <c r="A29" s="96"/>
      <c r="B29" s="88" t="s">
        <v>354</v>
      </c>
      <c r="C29" s="72" t="s">
        <v>323</v>
      </c>
      <c r="D29" s="77"/>
      <c r="E29" s="77"/>
      <c r="F29" s="77"/>
    </row>
    <row r="30" spans="1:6" ht="14.4" x14ac:dyDescent="0.25">
      <c r="A30" s="96"/>
      <c r="B30" s="88" t="s">
        <v>355</v>
      </c>
      <c r="C30" s="72" t="s">
        <v>324</v>
      </c>
      <c r="D30" s="77"/>
      <c r="E30" s="77"/>
      <c r="F30" s="77"/>
    </row>
    <row r="31" spans="1:6" ht="14.4" x14ac:dyDescent="0.25">
      <c r="A31" s="96"/>
      <c r="B31" s="88" t="s">
        <v>356</v>
      </c>
      <c r="C31" s="72" t="s">
        <v>325</v>
      </c>
      <c r="D31" s="77"/>
      <c r="E31" s="77"/>
      <c r="F31" s="77"/>
    </row>
    <row r="32" spans="1:6" ht="14.4" x14ac:dyDescent="0.25">
      <c r="A32" s="97"/>
      <c r="B32" s="88" t="s">
        <v>357</v>
      </c>
      <c r="C32" s="72" t="s">
        <v>326</v>
      </c>
      <c r="D32" s="77"/>
      <c r="E32" s="77"/>
      <c r="F32" s="77"/>
    </row>
    <row r="33" spans="1:6" ht="14.4" x14ac:dyDescent="0.25">
      <c r="A33" s="98" t="s">
        <v>340</v>
      </c>
      <c r="B33" s="88" t="s">
        <v>358</v>
      </c>
      <c r="C33" s="81" t="s">
        <v>327</v>
      </c>
      <c r="D33" s="77"/>
      <c r="E33" s="77"/>
      <c r="F33" s="77"/>
    </row>
    <row r="34" spans="1:6" ht="28.8" x14ac:dyDescent="0.25">
      <c r="A34" s="99"/>
      <c r="B34" s="88" t="s">
        <v>359</v>
      </c>
      <c r="C34" s="72" t="s">
        <v>360</v>
      </c>
      <c r="D34" s="77"/>
      <c r="E34" s="77"/>
      <c r="F34" s="77"/>
    </row>
    <row r="35" spans="1:6" ht="14.4" x14ac:dyDescent="0.25">
      <c r="A35" s="99"/>
      <c r="B35" s="88" t="s">
        <v>361</v>
      </c>
      <c r="C35" s="72" t="s">
        <v>362</v>
      </c>
      <c r="D35" s="77"/>
      <c r="E35" s="77"/>
      <c r="F35" s="77"/>
    </row>
    <row r="36" spans="1:6" ht="14.4" x14ac:dyDescent="0.25">
      <c r="A36" s="99"/>
      <c r="B36" s="88" t="s">
        <v>363</v>
      </c>
      <c r="C36" s="72" t="s">
        <v>328</v>
      </c>
      <c r="D36" s="77"/>
      <c r="E36" s="77"/>
      <c r="F36" s="77"/>
    </row>
    <row r="37" spans="1:6" ht="14.4" x14ac:dyDescent="0.25">
      <c r="A37" s="99"/>
      <c r="B37" s="88" t="s">
        <v>364</v>
      </c>
      <c r="C37" s="72" t="s">
        <v>329</v>
      </c>
      <c r="D37" s="77"/>
      <c r="E37" s="77"/>
      <c r="F37" s="77"/>
    </row>
    <row r="38" spans="1:6" ht="14.4" x14ac:dyDescent="0.25">
      <c r="A38" s="92"/>
      <c r="B38" s="88"/>
      <c r="C38" s="72"/>
      <c r="D38" s="77"/>
      <c r="E38" s="77"/>
      <c r="F38" s="77"/>
    </row>
    <row r="39" spans="1:6" ht="14.4" x14ac:dyDescent="0.25">
      <c r="A39" s="92"/>
      <c r="B39" s="88"/>
      <c r="C39" s="72"/>
      <c r="D39" s="77"/>
      <c r="E39" s="77"/>
      <c r="F39" s="77"/>
    </row>
    <row r="40" spans="1:6" ht="14.4" x14ac:dyDescent="0.25">
      <c r="A40" s="92"/>
      <c r="B40" s="88"/>
      <c r="C40" s="72"/>
      <c r="D40" s="77"/>
      <c r="E40" s="77"/>
      <c r="F40" s="77"/>
    </row>
    <row r="41" spans="1:6" ht="14.4" x14ac:dyDescent="0.25">
      <c r="A41" s="92"/>
      <c r="B41" s="88"/>
      <c r="C41" s="72"/>
      <c r="D41" s="77"/>
      <c r="E41" s="77"/>
      <c r="F41" s="77"/>
    </row>
    <row r="42" spans="1:6" ht="14.4" x14ac:dyDescent="0.25">
      <c r="A42" s="92"/>
      <c r="B42" s="88"/>
      <c r="C42" s="72"/>
      <c r="D42" s="77"/>
      <c r="E42" s="77"/>
      <c r="F42" s="77"/>
    </row>
    <row r="43" spans="1:6" ht="14.4" x14ac:dyDescent="0.25">
      <c r="A43" s="92"/>
      <c r="B43" s="88"/>
      <c r="C43" s="72"/>
      <c r="D43" s="77"/>
      <c r="E43" s="77"/>
      <c r="F43" s="77"/>
    </row>
    <row r="44" spans="1:6" ht="14.4" x14ac:dyDescent="0.25">
      <c r="A44" s="92"/>
      <c r="B44" s="88"/>
      <c r="C44" s="72"/>
      <c r="D44" s="77"/>
      <c r="E44" s="77"/>
      <c r="F44" s="77"/>
    </row>
    <row r="45" spans="1:6" ht="14.4" x14ac:dyDescent="0.25">
      <c r="A45" s="92"/>
      <c r="B45" s="88"/>
      <c r="C45" s="72"/>
      <c r="D45" s="77"/>
      <c r="E45" s="77"/>
      <c r="F45" s="77"/>
    </row>
    <row r="46" spans="1:6" ht="14.4" x14ac:dyDescent="0.25">
      <c r="A46" s="78"/>
      <c r="B46" s="88"/>
      <c r="C46" s="72"/>
      <c r="D46" s="77"/>
      <c r="E46" s="77"/>
      <c r="F46" s="77"/>
    </row>
    <row r="47" spans="1:6" x14ac:dyDescent="0.25">
      <c r="A47" s="77"/>
      <c r="B47" s="77"/>
      <c r="C47" s="77"/>
      <c r="D47" s="77"/>
      <c r="E47" s="77"/>
      <c r="F47" s="77"/>
    </row>
    <row r="48" spans="1:6" x14ac:dyDescent="0.25">
      <c r="A48" s="77"/>
      <c r="B48" s="77"/>
      <c r="C48" s="77"/>
      <c r="D48" s="77"/>
      <c r="E48" s="77"/>
      <c r="F48" s="77"/>
    </row>
    <row r="49" spans="1:6" x14ac:dyDescent="0.25">
      <c r="A49" s="77"/>
      <c r="B49" s="77"/>
      <c r="C49" s="77"/>
      <c r="D49" s="77"/>
      <c r="E49" s="77"/>
      <c r="F49" s="77"/>
    </row>
    <row r="50" spans="1:6" x14ac:dyDescent="0.25">
      <c r="A50" s="77"/>
      <c r="B50" s="77"/>
      <c r="C50" s="77"/>
      <c r="D50" s="77"/>
      <c r="E50" s="77"/>
      <c r="F50" s="77"/>
    </row>
    <row r="51" spans="1:6" x14ac:dyDescent="0.25">
      <c r="A51" s="77"/>
      <c r="B51" s="77"/>
      <c r="C51" s="77"/>
      <c r="D51" s="77"/>
      <c r="E51" s="77"/>
      <c r="F51" s="77"/>
    </row>
    <row r="52" spans="1:6" x14ac:dyDescent="0.25">
      <c r="A52" s="77"/>
      <c r="B52" s="77"/>
      <c r="C52" s="77"/>
      <c r="D52" s="77"/>
      <c r="E52" s="77"/>
      <c r="F52" s="77"/>
    </row>
    <row r="53" spans="1:6" x14ac:dyDescent="0.25">
      <c r="A53" s="77"/>
      <c r="B53" s="77"/>
      <c r="C53" s="77"/>
      <c r="D53" s="77"/>
      <c r="E53" s="77"/>
      <c r="F53" s="77"/>
    </row>
    <row r="54" spans="1:6" x14ac:dyDescent="0.25">
      <c r="A54" s="77"/>
      <c r="B54" s="77"/>
      <c r="C54" s="77"/>
      <c r="D54" s="77"/>
      <c r="E54" s="77"/>
      <c r="F54" s="77"/>
    </row>
    <row r="55" spans="1:6" x14ac:dyDescent="0.25">
      <c r="A55" s="77"/>
      <c r="B55" s="77"/>
      <c r="C55" s="77"/>
      <c r="D55" s="77"/>
      <c r="E55" s="77"/>
      <c r="F55" s="77"/>
    </row>
    <row r="56" spans="1:6" x14ac:dyDescent="0.25">
      <c r="A56" s="77"/>
      <c r="B56" s="77"/>
      <c r="C56" s="77"/>
      <c r="D56" s="77"/>
      <c r="E56" s="77"/>
      <c r="F56" s="77"/>
    </row>
    <row r="57" spans="1:6" x14ac:dyDescent="0.25">
      <c r="A57" s="77"/>
      <c r="B57" s="77"/>
      <c r="C57" s="77"/>
      <c r="D57" s="77"/>
      <c r="E57" s="77"/>
      <c r="F57" s="77"/>
    </row>
    <row r="58" spans="1:6" x14ac:dyDescent="0.25">
      <c r="A58" s="77"/>
      <c r="B58" s="77"/>
      <c r="C58" s="77"/>
      <c r="D58" s="77"/>
      <c r="E58" s="77"/>
      <c r="F58" s="77"/>
    </row>
    <row r="59" spans="1:6" x14ac:dyDescent="0.25">
      <c r="A59" s="77"/>
      <c r="B59" s="77"/>
      <c r="C59" s="77"/>
      <c r="D59" s="77"/>
      <c r="E59" s="77"/>
      <c r="F59" s="77"/>
    </row>
    <row r="60" spans="1:6" x14ac:dyDescent="0.25">
      <c r="A60" s="77"/>
      <c r="B60" s="77"/>
      <c r="C60" s="77"/>
      <c r="D60" s="77"/>
      <c r="E60" s="77"/>
      <c r="F60" s="77"/>
    </row>
    <row r="61" spans="1:6" x14ac:dyDescent="0.25">
      <c r="A61" s="77"/>
      <c r="B61" s="77"/>
      <c r="C61" s="77"/>
      <c r="D61" s="77"/>
      <c r="E61" s="77"/>
      <c r="F61" s="77"/>
    </row>
    <row r="62" spans="1:6" x14ac:dyDescent="0.25">
      <c r="A62" s="77"/>
      <c r="B62" s="77"/>
      <c r="C62" s="77"/>
      <c r="D62" s="77"/>
      <c r="E62" s="77"/>
      <c r="F62" s="77"/>
    </row>
    <row r="63" spans="1:6" x14ac:dyDescent="0.25">
      <c r="A63" s="77"/>
      <c r="B63" s="77"/>
      <c r="C63" s="77"/>
      <c r="D63" s="77"/>
      <c r="E63" s="77"/>
      <c r="F63" s="77"/>
    </row>
    <row r="64" spans="1:6" x14ac:dyDescent="0.25">
      <c r="A64" s="77"/>
      <c r="B64" s="77"/>
      <c r="C64" s="77"/>
      <c r="D64" s="77"/>
      <c r="E64" s="77"/>
      <c r="F64" s="77"/>
    </row>
    <row r="65" spans="1:6" x14ac:dyDescent="0.25">
      <c r="A65" s="77"/>
      <c r="B65" s="77"/>
      <c r="C65" s="77"/>
      <c r="D65" s="77"/>
      <c r="E65" s="77"/>
      <c r="F65" s="77"/>
    </row>
    <row r="66" spans="1:6" x14ac:dyDescent="0.25">
      <c r="A66" s="77"/>
      <c r="B66" s="77"/>
      <c r="C66" s="77"/>
      <c r="D66" s="77"/>
      <c r="E66" s="77"/>
      <c r="F66" s="77"/>
    </row>
    <row r="67" spans="1:6" x14ac:dyDescent="0.25">
      <c r="A67" s="77"/>
      <c r="B67" s="77"/>
      <c r="C67" s="77"/>
      <c r="D67" s="77"/>
      <c r="E67" s="77"/>
      <c r="F67" s="77"/>
    </row>
    <row r="68" spans="1:6" x14ac:dyDescent="0.25">
      <c r="A68" s="77"/>
      <c r="B68" s="77"/>
      <c r="C68" s="77"/>
      <c r="D68" s="77"/>
      <c r="E68" s="77"/>
      <c r="F68" s="77"/>
    </row>
    <row r="69" spans="1:6" x14ac:dyDescent="0.25">
      <c r="A69" s="77"/>
      <c r="B69" s="77"/>
      <c r="C69" s="77"/>
      <c r="D69" s="77"/>
      <c r="E69" s="77"/>
      <c r="F69" s="77"/>
    </row>
    <row r="70" spans="1:6" x14ac:dyDescent="0.25">
      <c r="A70" s="77"/>
      <c r="B70" s="77"/>
      <c r="C70" s="77"/>
      <c r="D70" s="77"/>
      <c r="E70" s="77"/>
      <c r="F70" s="77"/>
    </row>
    <row r="71" spans="1:6" x14ac:dyDescent="0.25">
      <c r="A71" s="77"/>
      <c r="B71" s="77"/>
      <c r="C71" s="77"/>
      <c r="D71" s="77"/>
      <c r="E71" s="77"/>
      <c r="F71" s="77"/>
    </row>
    <row r="72" spans="1:6" x14ac:dyDescent="0.25">
      <c r="A72" s="77"/>
      <c r="B72" s="77"/>
      <c r="C72" s="77"/>
      <c r="D72" s="77"/>
      <c r="E72" s="77"/>
      <c r="F72" s="77"/>
    </row>
    <row r="73" spans="1:6" x14ac:dyDescent="0.25">
      <c r="A73" s="77"/>
      <c r="B73" s="77"/>
      <c r="C73" s="77"/>
      <c r="D73" s="77"/>
      <c r="E73" s="77"/>
      <c r="F73" s="77"/>
    </row>
    <row r="74" spans="1:6" x14ac:dyDescent="0.25">
      <c r="A74" s="77"/>
      <c r="B74" s="77"/>
      <c r="C74" s="77"/>
      <c r="D74" s="77"/>
      <c r="E74" s="77"/>
      <c r="F74" s="77"/>
    </row>
    <row r="75" spans="1:6" x14ac:dyDescent="0.25">
      <c r="A75" s="77"/>
      <c r="B75" s="77"/>
      <c r="C75" s="77"/>
      <c r="D75" s="77"/>
      <c r="E75" s="77"/>
      <c r="F75" s="77"/>
    </row>
    <row r="76" spans="1:6" x14ac:dyDescent="0.25">
      <c r="A76" s="77"/>
      <c r="B76" s="77"/>
      <c r="C76" s="77"/>
      <c r="D76" s="77"/>
      <c r="E76" s="77"/>
      <c r="F76" s="77"/>
    </row>
    <row r="77" spans="1:6" x14ac:dyDescent="0.25">
      <c r="A77" s="77"/>
      <c r="B77" s="77"/>
      <c r="C77" s="77"/>
      <c r="D77" s="77"/>
      <c r="E77" s="77"/>
      <c r="F77" s="77"/>
    </row>
    <row r="78" spans="1:6" x14ac:dyDescent="0.25">
      <c r="A78" s="77"/>
      <c r="B78" s="77"/>
      <c r="C78" s="77"/>
      <c r="D78" s="77"/>
      <c r="E78" s="77"/>
      <c r="F78" s="77"/>
    </row>
    <row r="79" spans="1:6" x14ac:dyDescent="0.25">
      <c r="A79" s="77"/>
      <c r="B79" s="77"/>
      <c r="C79" s="77"/>
      <c r="D79" s="77"/>
      <c r="E79" s="77"/>
      <c r="F79" s="77"/>
    </row>
    <row r="80" spans="1:6" x14ac:dyDescent="0.25">
      <c r="A80" s="77"/>
      <c r="B80" s="77"/>
      <c r="C80" s="77"/>
      <c r="D80" s="77"/>
      <c r="E80" s="77"/>
      <c r="F80" s="77"/>
    </row>
    <row r="81" spans="1:6" x14ac:dyDescent="0.25">
      <c r="A81" s="77"/>
      <c r="B81" s="77"/>
      <c r="C81" s="77"/>
      <c r="D81" s="77"/>
      <c r="E81" s="77"/>
      <c r="F81" s="77"/>
    </row>
    <row r="82" spans="1:6" x14ac:dyDescent="0.25">
      <c r="A82" s="77"/>
      <c r="B82" s="77"/>
      <c r="C82" s="77"/>
      <c r="D82" s="77"/>
      <c r="E82" s="77"/>
      <c r="F82" s="77"/>
    </row>
    <row r="83" spans="1:6" x14ac:dyDescent="0.25">
      <c r="A83" s="77"/>
      <c r="B83" s="77"/>
      <c r="C83" s="77"/>
      <c r="D83" s="77"/>
      <c r="E83" s="77"/>
      <c r="F83" s="77"/>
    </row>
    <row r="84" spans="1:6" x14ac:dyDescent="0.25">
      <c r="A84" s="77"/>
      <c r="B84" s="77"/>
      <c r="C84" s="77"/>
      <c r="D84" s="77"/>
      <c r="E84" s="77"/>
      <c r="F84" s="77"/>
    </row>
    <row r="85" spans="1:6" x14ac:dyDescent="0.25">
      <c r="A85" s="77"/>
      <c r="B85" s="77"/>
      <c r="C85" s="77"/>
      <c r="D85" s="77"/>
      <c r="E85" s="77"/>
      <c r="F85" s="77"/>
    </row>
    <row r="86" spans="1:6" x14ac:dyDescent="0.25">
      <c r="A86" s="77"/>
      <c r="B86" s="77"/>
      <c r="C86" s="77"/>
      <c r="D86" s="77"/>
      <c r="E86" s="77"/>
      <c r="F86" s="77"/>
    </row>
    <row r="87" spans="1:6" x14ac:dyDescent="0.25">
      <c r="A87" s="77"/>
      <c r="B87" s="77"/>
      <c r="C87" s="77"/>
      <c r="D87" s="77"/>
      <c r="E87" s="77"/>
      <c r="F87" s="77"/>
    </row>
    <row r="88" spans="1:6" x14ac:dyDescent="0.25">
      <c r="A88" s="77"/>
      <c r="B88" s="77"/>
      <c r="C88" s="77"/>
      <c r="D88" s="77"/>
      <c r="E88" s="77"/>
      <c r="F88" s="77"/>
    </row>
    <row r="89" spans="1:6" x14ac:dyDescent="0.25">
      <c r="A89" s="77"/>
      <c r="B89" s="77"/>
      <c r="C89" s="77"/>
      <c r="D89" s="77"/>
      <c r="E89" s="77"/>
      <c r="F89" s="77"/>
    </row>
    <row r="90" spans="1:6" x14ac:dyDescent="0.25">
      <c r="A90" s="77"/>
      <c r="B90" s="77"/>
      <c r="C90" s="77"/>
      <c r="D90" s="77"/>
      <c r="E90" s="77"/>
      <c r="F90" s="77"/>
    </row>
    <row r="91" spans="1:6" x14ac:dyDescent="0.25">
      <c r="A91" s="77"/>
      <c r="B91" s="77"/>
      <c r="C91" s="77"/>
      <c r="D91" s="77"/>
      <c r="E91" s="77"/>
      <c r="F91" s="77"/>
    </row>
    <row r="92" spans="1:6" x14ac:dyDescent="0.25">
      <c r="A92" s="77"/>
      <c r="B92" s="77"/>
      <c r="C92" s="77"/>
      <c r="D92" s="77"/>
      <c r="E92" s="77"/>
      <c r="F92" s="77"/>
    </row>
    <row r="93" spans="1:6" x14ac:dyDescent="0.25">
      <c r="A93" s="77"/>
      <c r="B93" s="77"/>
      <c r="C93" s="77"/>
      <c r="D93" s="77"/>
      <c r="E93" s="77"/>
      <c r="F93" s="77"/>
    </row>
    <row r="94" spans="1:6" x14ac:dyDescent="0.25">
      <c r="A94" s="77"/>
      <c r="B94" s="77"/>
      <c r="C94" s="77"/>
      <c r="D94" s="77"/>
      <c r="E94" s="77"/>
      <c r="F94" s="77"/>
    </row>
    <row r="95" spans="1:6" x14ac:dyDescent="0.25">
      <c r="A95" s="77"/>
      <c r="B95" s="77"/>
      <c r="C95" s="77"/>
      <c r="D95" s="77"/>
      <c r="E95" s="77"/>
      <c r="F95" s="77"/>
    </row>
    <row r="96" spans="1:6" x14ac:dyDescent="0.25">
      <c r="A96" s="77"/>
      <c r="B96" s="77"/>
      <c r="C96" s="77"/>
      <c r="D96" s="77"/>
      <c r="E96" s="77"/>
      <c r="F96" s="77"/>
    </row>
    <row r="97" spans="1:6" x14ac:dyDescent="0.25">
      <c r="A97" s="77"/>
      <c r="B97" s="77"/>
      <c r="C97" s="77"/>
      <c r="D97" s="77"/>
      <c r="E97" s="77"/>
      <c r="F97" s="77"/>
    </row>
    <row r="98" spans="1:6" x14ac:dyDescent="0.25">
      <c r="A98" s="77"/>
      <c r="B98" s="77"/>
      <c r="C98" s="77"/>
      <c r="D98" s="77"/>
      <c r="E98" s="77"/>
      <c r="F98" s="77"/>
    </row>
    <row r="99" spans="1:6" x14ac:dyDescent="0.25">
      <c r="A99" s="77"/>
      <c r="B99" s="77"/>
      <c r="C99" s="77"/>
      <c r="D99" s="77"/>
      <c r="E99" s="77"/>
      <c r="F99" s="77"/>
    </row>
    <row r="100" spans="1:6" x14ac:dyDescent="0.25">
      <c r="A100" s="77"/>
      <c r="B100" s="77"/>
      <c r="C100" s="77"/>
      <c r="D100" s="77"/>
      <c r="E100" s="77"/>
      <c r="F100" s="77"/>
    </row>
    <row r="101" spans="1:6" x14ac:dyDescent="0.25">
      <c r="A101" s="77"/>
      <c r="B101" s="77"/>
      <c r="C101" s="77"/>
      <c r="D101" s="77"/>
      <c r="E101" s="77"/>
      <c r="F101" s="77"/>
    </row>
    <row r="102" spans="1:6" x14ac:dyDescent="0.25">
      <c r="A102" s="77"/>
      <c r="B102" s="77"/>
      <c r="C102" s="77"/>
      <c r="D102" s="77"/>
      <c r="E102" s="77"/>
      <c r="F102" s="77"/>
    </row>
    <row r="103" spans="1:6" x14ac:dyDescent="0.25">
      <c r="A103" s="77"/>
      <c r="B103" s="77"/>
      <c r="C103" s="77"/>
      <c r="D103" s="77"/>
      <c r="E103" s="77"/>
      <c r="F103" s="77"/>
    </row>
    <row r="104" spans="1:6" x14ac:dyDescent="0.25">
      <c r="A104" s="77"/>
      <c r="B104" s="77"/>
      <c r="C104" s="77"/>
      <c r="D104" s="77"/>
      <c r="E104" s="77"/>
      <c r="F104" s="77"/>
    </row>
    <row r="105" spans="1:6" x14ac:dyDescent="0.25">
      <c r="A105" s="77"/>
      <c r="B105" s="77"/>
      <c r="C105" s="77"/>
      <c r="D105" s="77"/>
      <c r="E105" s="77"/>
      <c r="F105" s="77"/>
    </row>
    <row r="106" spans="1:6" x14ac:dyDescent="0.25">
      <c r="A106" s="77"/>
      <c r="B106" s="77"/>
      <c r="C106" s="77"/>
      <c r="D106" s="77"/>
      <c r="E106" s="77"/>
      <c r="F106" s="77"/>
    </row>
    <row r="107" spans="1:6" x14ac:dyDescent="0.25">
      <c r="A107" s="77"/>
      <c r="B107" s="77"/>
      <c r="C107" s="77"/>
      <c r="D107" s="77"/>
      <c r="E107" s="77"/>
      <c r="F107" s="77"/>
    </row>
    <row r="108" spans="1:6" x14ac:dyDescent="0.25">
      <c r="A108" s="77"/>
      <c r="B108" s="77"/>
      <c r="C108" s="77"/>
      <c r="D108" s="77"/>
      <c r="E108" s="77"/>
      <c r="F108" s="77"/>
    </row>
    <row r="109" spans="1:6" x14ac:dyDescent="0.25">
      <c r="A109" s="77"/>
      <c r="B109" s="77"/>
      <c r="C109" s="77"/>
      <c r="D109" s="77"/>
      <c r="E109" s="77"/>
      <c r="F109" s="77"/>
    </row>
    <row r="110" spans="1:6" x14ac:dyDescent="0.25">
      <c r="A110" s="77"/>
      <c r="B110" s="77"/>
      <c r="C110" s="77"/>
      <c r="D110" s="77"/>
      <c r="E110" s="77"/>
      <c r="F110" s="77"/>
    </row>
    <row r="111" spans="1:6" x14ac:dyDescent="0.25">
      <c r="A111" s="77"/>
      <c r="B111" s="77"/>
      <c r="C111" s="77"/>
      <c r="D111" s="77"/>
      <c r="E111" s="77"/>
      <c r="F111" s="77"/>
    </row>
    <row r="112" spans="1:6" x14ac:dyDescent="0.25">
      <c r="A112" s="77"/>
      <c r="B112" s="77"/>
      <c r="C112" s="77"/>
      <c r="D112" s="77"/>
      <c r="E112" s="77"/>
      <c r="F112" s="77"/>
    </row>
    <row r="113" spans="1:6" x14ac:dyDescent="0.25">
      <c r="A113" s="77"/>
      <c r="B113" s="77"/>
      <c r="C113" s="77"/>
      <c r="D113" s="77"/>
      <c r="E113" s="77"/>
      <c r="F113" s="77"/>
    </row>
    <row r="114" spans="1:6" x14ac:dyDescent="0.25">
      <c r="A114" s="77"/>
      <c r="B114" s="77"/>
      <c r="C114" s="77"/>
      <c r="D114" s="77"/>
      <c r="E114" s="77"/>
      <c r="F114" s="77"/>
    </row>
    <row r="115" spans="1:6" x14ac:dyDescent="0.25">
      <c r="A115" s="77"/>
      <c r="B115" s="77"/>
      <c r="C115" s="77"/>
      <c r="D115" s="77"/>
      <c r="E115" s="77"/>
      <c r="F115" s="77"/>
    </row>
    <row r="116" spans="1:6" x14ac:dyDescent="0.25">
      <c r="A116" s="77"/>
      <c r="B116" s="77"/>
      <c r="C116" s="77"/>
      <c r="D116" s="77"/>
      <c r="E116" s="77"/>
      <c r="F116" s="77"/>
    </row>
    <row r="117" spans="1:6" x14ac:dyDescent="0.25">
      <c r="A117" s="77"/>
      <c r="B117" s="77"/>
      <c r="C117" s="77"/>
      <c r="D117" s="77"/>
      <c r="E117" s="77"/>
      <c r="F117" s="77"/>
    </row>
    <row r="118" spans="1:6" x14ac:dyDescent="0.25">
      <c r="A118" s="77"/>
      <c r="B118" s="77"/>
      <c r="C118" s="77"/>
      <c r="D118" s="77"/>
      <c r="E118" s="77"/>
      <c r="F118" s="77"/>
    </row>
    <row r="119" spans="1:6" x14ac:dyDescent="0.25">
      <c r="A119" s="77"/>
      <c r="B119" s="77"/>
      <c r="C119" s="77"/>
      <c r="D119" s="77"/>
      <c r="E119" s="77"/>
      <c r="F119" s="77"/>
    </row>
    <row r="120" spans="1:6" x14ac:dyDescent="0.25">
      <c r="A120" s="77"/>
      <c r="B120" s="77"/>
      <c r="C120" s="77"/>
      <c r="D120" s="77"/>
      <c r="E120" s="77"/>
      <c r="F120" s="77"/>
    </row>
    <row r="121" spans="1:6" x14ac:dyDescent="0.25">
      <c r="A121" s="77"/>
      <c r="B121" s="77"/>
      <c r="C121" s="77"/>
      <c r="D121" s="77"/>
      <c r="E121" s="77"/>
      <c r="F121" s="77"/>
    </row>
    <row r="122" spans="1:6" x14ac:dyDescent="0.25">
      <c r="A122" s="77"/>
      <c r="B122" s="77"/>
      <c r="C122" s="77"/>
      <c r="D122" s="77"/>
      <c r="E122" s="77"/>
      <c r="F122" s="77"/>
    </row>
    <row r="123" spans="1:6" x14ac:dyDescent="0.25">
      <c r="A123" s="77"/>
      <c r="B123" s="77"/>
      <c r="C123" s="77"/>
      <c r="D123" s="77"/>
      <c r="E123" s="77"/>
      <c r="F123" s="77"/>
    </row>
    <row r="124" spans="1:6" x14ac:dyDescent="0.25">
      <c r="A124" s="77"/>
      <c r="B124" s="77"/>
      <c r="C124" s="77"/>
      <c r="D124" s="77"/>
      <c r="E124" s="77"/>
      <c r="F124" s="77"/>
    </row>
    <row r="125" spans="1:6" x14ac:dyDescent="0.25">
      <c r="A125" s="77"/>
      <c r="B125" s="77"/>
      <c r="C125" s="77"/>
      <c r="D125" s="77"/>
      <c r="E125" s="77"/>
      <c r="F125" s="77"/>
    </row>
    <row r="126" spans="1:6" x14ac:dyDescent="0.25">
      <c r="A126" s="77"/>
      <c r="B126" s="77"/>
      <c r="C126" s="77"/>
      <c r="D126" s="77"/>
      <c r="E126" s="77"/>
      <c r="F126" s="77"/>
    </row>
    <row r="127" spans="1:6" x14ac:dyDescent="0.25">
      <c r="A127" s="77"/>
      <c r="B127" s="77"/>
      <c r="C127" s="77"/>
      <c r="D127" s="77"/>
      <c r="E127" s="77"/>
      <c r="F127" s="77"/>
    </row>
    <row r="128" spans="1:6" x14ac:dyDescent="0.25">
      <c r="A128" s="77"/>
      <c r="B128" s="77"/>
      <c r="C128" s="77"/>
      <c r="D128" s="77"/>
      <c r="E128" s="77"/>
      <c r="F128" s="77"/>
    </row>
    <row r="129" spans="1:6" x14ac:dyDescent="0.25">
      <c r="A129" s="77"/>
      <c r="B129" s="77"/>
      <c r="C129" s="77"/>
      <c r="D129" s="77"/>
      <c r="E129" s="77"/>
      <c r="F129" s="77"/>
    </row>
    <row r="130" spans="1:6" x14ac:dyDescent="0.25">
      <c r="A130" s="77"/>
      <c r="B130" s="77"/>
      <c r="C130" s="77"/>
      <c r="D130" s="77"/>
      <c r="E130" s="77"/>
      <c r="F130" s="77"/>
    </row>
    <row r="131" spans="1:6" x14ac:dyDescent="0.25">
      <c r="A131" s="77"/>
      <c r="B131" s="77"/>
      <c r="C131" s="77"/>
      <c r="D131" s="77"/>
      <c r="E131" s="77"/>
      <c r="F131" s="77"/>
    </row>
    <row r="132" spans="1:6" x14ac:dyDescent="0.25">
      <c r="A132" s="77"/>
      <c r="B132" s="77"/>
      <c r="C132" s="77"/>
      <c r="D132" s="77"/>
      <c r="E132" s="77"/>
      <c r="F132" s="77"/>
    </row>
    <row r="133" spans="1:6" x14ac:dyDescent="0.25">
      <c r="A133" s="77"/>
      <c r="B133" s="77"/>
      <c r="C133" s="77"/>
      <c r="D133" s="77"/>
      <c r="E133" s="77"/>
      <c r="F133" s="77"/>
    </row>
    <row r="134" spans="1:6" x14ac:dyDescent="0.25">
      <c r="A134" s="77"/>
      <c r="B134" s="77"/>
      <c r="C134" s="77"/>
      <c r="D134" s="77"/>
      <c r="E134" s="77"/>
      <c r="F134" s="77"/>
    </row>
    <row r="135" spans="1:6" x14ac:dyDescent="0.25">
      <c r="A135" s="77"/>
      <c r="B135" s="77"/>
      <c r="C135" s="77"/>
      <c r="D135" s="77"/>
      <c r="E135" s="77"/>
      <c r="F135" s="77"/>
    </row>
    <row r="136" spans="1:6" x14ac:dyDescent="0.25">
      <c r="A136" s="77"/>
      <c r="B136" s="77"/>
      <c r="C136" s="77"/>
      <c r="D136" s="77"/>
      <c r="E136" s="77"/>
      <c r="F136" s="77"/>
    </row>
    <row r="137" spans="1:6" x14ac:dyDescent="0.25">
      <c r="A137" s="77"/>
      <c r="B137" s="77"/>
      <c r="C137" s="77"/>
      <c r="D137" s="77"/>
      <c r="E137" s="77"/>
      <c r="F137" s="77"/>
    </row>
    <row r="138" spans="1:6" x14ac:dyDescent="0.25">
      <c r="A138" s="77"/>
      <c r="B138" s="77"/>
      <c r="C138" s="77"/>
      <c r="D138" s="77"/>
      <c r="E138" s="77"/>
      <c r="F138" s="77"/>
    </row>
    <row r="139" spans="1:6" x14ac:dyDescent="0.25">
      <c r="A139" s="77"/>
      <c r="B139" s="77"/>
      <c r="C139" s="77"/>
      <c r="D139" s="77"/>
      <c r="E139" s="77"/>
      <c r="F139" s="77"/>
    </row>
    <row r="140" spans="1:6" x14ac:dyDescent="0.25">
      <c r="A140" s="77"/>
      <c r="B140" s="77"/>
      <c r="C140" s="77"/>
      <c r="D140" s="77"/>
      <c r="E140" s="77"/>
      <c r="F140" s="77"/>
    </row>
    <row r="141" spans="1:6" x14ac:dyDescent="0.25">
      <c r="A141" s="77"/>
      <c r="B141" s="77"/>
      <c r="C141" s="77"/>
      <c r="D141" s="77"/>
      <c r="E141" s="77"/>
      <c r="F141" s="77"/>
    </row>
    <row r="142" spans="1:6" x14ac:dyDescent="0.25">
      <c r="A142" s="77"/>
      <c r="B142" s="77"/>
      <c r="C142" s="77"/>
      <c r="D142" s="77"/>
      <c r="E142" s="77"/>
      <c r="F142" s="77"/>
    </row>
    <row r="143" spans="1:6" x14ac:dyDescent="0.25">
      <c r="A143" s="77"/>
      <c r="B143" s="77"/>
      <c r="C143" s="77"/>
      <c r="D143" s="77"/>
      <c r="E143" s="77"/>
      <c r="F143" s="77"/>
    </row>
    <row r="144" spans="1:6" x14ac:dyDescent="0.25">
      <c r="A144" s="77"/>
      <c r="B144" s="77"/>
      <c r="C144" s="77"/>
      <c r="D144" s="77"/>
      <c r="E144" s="77"/>
      <c r="F144" s="77"/>
    </row>
    <row r="145" spans="1:6" x14ac:dyDescent="0.25">
      <c r="A145" s="77"/>
      <c r="B145" s="77"/>
      <c r="C145" s="77"/>
      <c r="D145" s="77"/>
      <c r="E145" s="77"/>
      <c r="F145" s="77"/>
    </row>
    <row r="146" spans="1:6" x14ac:dyDescent="0.25">
      <c r="A146" s="77"/>
      <c r="B146" s="77"/>
      <c r="C146" s="77"/>
      <c r="D146" s="77"/>
      <c r="E146" s="77"/>
      <c r="F146" s="77"/>
    </row>
    <row r="147" spans="1:6" x14ac:dyDescent="0.25">
      <c r="A147" s="77"/>
      <c r="B147" s="77"/>
      <c r="C147" s="77"/>
      <c r="D147" s="77"/>
      <c r="E147" s="77"/>
      <c r="F147" s="77"/>
    </row>
    <row r="148" spans="1:6" x14ac:dyDescent="0.25">
      <c r="A148" s="77"/>
      <c r="B148" s="77"/>
      <c r="C148" s="77"/>
      <c r="D148" s="77"/>
      <c r="E148" s="77"/>
      <c r="F148" s="77"/>
    </row>
    <row r="149" spans="1:6" x14ac:dyDescent="0.25">
      <c r="A149" s="77"/>
      <c r="B149" s="77"/>
      <c r="C149" s="77"/>
      <c r="D149" s="77"/>
      <c r="E149" s="77"/>
      <c r="F149" s="77"/>
    </row>
    <row r="150" spans="1:6" x14ac:dyDescent="0.25">
      <c r="A150" s="77"/>
      <c r="B150" s="77"/>
      <c r="C150" s="77"/>
      <c r="D150" s="77"/>
      <c r="E150" s="77"/>
      <c r="F150" s="77"/>
    </row>
    <row r="151" spans="1:6" x14ac:dyDescent="0.25">
      <c r="A151" s="77"/>
      <c r="B151" s="77"/>
      <c r="C151" s="77"/>
      <c r="D151" s="77"/>
      <c r="E151" s="77"/>
      <c r="F151" s="77"/>
    </row>
    <row r="152" spans="1:6" x14ac:dyDescent="0.25">
      <c r="A152" s="77"/>
      <c r="B152" s="77"/>
      <c r="C152" s="77"/>
      <c r="D152" s="77"/>
      <c r="E152" s="77"/>
      <c r="F152" s="77"/>
    </row>
    <row r="153" spans="1:6" x14ac:dyDescent="0.25">
      <c r="A153" s="77"/>
      <c r="B153" s="77"/>
      <c r="C153" s="77"/>
      <c r="D153" s="77"/>
      <c r="E153" s="77"/>
      <c r="F153" s="77"/>
    </row>
    <row r="154" spans="1:6" x14ac:dyDescent="0.25">
      <c r="A154" s="77"/>
      <c r="B154" s="77"/>
      <c r="C154" s="77"/>
      <c r="D154" s="77"/>
      <c r="E154" s="77"/>
      <c r="F154" s="77"/>
    </row>
    <row r="155" spans="1:6" x14ac:dyDescent="0.25">
      <c r="A155" s="77"/>
      <c r="B155" s="77"/>
      <c r="C155" s="77"/>
      <c r="D155" s="77"/>
      <c r="E155" s="77"/>
      <c r="F155" s="77"/>
    </row>
    <row r="156" spans="1:6" x14ac:dyDescent="0.25">
      <c r="A156" s="77"/>
      <c r="B156" s="77"/>
      <c r="C156" s="77"/>
      <c r="D156" s="77"/>
      <c r="E156" s="77"/>
      <c r="F156" s="77"/>
    </row>
    <row r="157" spans="1:6" x14ac:dyDescent="0.25">
      <c r="A157" s="77"/>
      <c r="B157" s="77"/>
      <c r="C157" s="77"/>
      <c r="D157" s="77"/>
      <c r="E157" s="77"/>
      <c r="F157" s="77"/>
    </row>
    <row r="158" spans="1:6" x14ac:dyDescent="0.25">
      <c r="A158" s="77"/>
      <c r="B158" s="77"/>
      <c r="C158" s="77"/>
      <c r="D158" s="77"/>
      <c r="E158" s="77"/>
      <c r="F158" s="77"/>
    </row>
    <row r="159" spans="1:6" x14ac:dyDescent="0.25">
      <c r="A159" s="77"/>
      <c r="B159" s="77"/>
      <c r="C159" s="77"/>
      <c r="D159" s="77"/>
      <c r="E159" s="77"/>
      <c r="F159" s="77"/>
    </row>
    <row r="160" spans="1:6" x14ac:dyDescent="0.25">
      <c r="A160" s="77"/>
      <c r="B160" s="77"/>
      <c r="C160" s="77"/>
      <c r="D160" s="77"/>
      <c r="E160" s="77"/>
      <c r="F160" s="77"/>
    </row>
    <row r="161" spans="1:6" x14ac:dyDescent="0.25">
      <c r="A161" s="77"/>
      <c r="B161" s="77"/>
      <c r="C161" s="77"/>
      <c r="D161" s="77"/>
      <c r="E161" s="77"/>
      <c r="F161" s="77"/>
    </row>
    <row r="162" spans="1:6" x14ac:dyDescent="0.25">
      <c r="A162" s="77"/>
      <c r="B162" s="77"/>
      <c r="C162" s="77"/>
      <c r="D162" s="77"/>
      <c r="E162" s="77"/>
      <c r="F162" s="77"/>
    </row>
    <row r="163" spans="1:6" x14ac:dyDescent="0.25">
      <c r="A163" s="77"/>
      <c r="B163" s="77"/>
      <c r="C163" s="77"/>
      <c r="D163" s="77"/>
      <c r="E163" s="77"/>
      <c r="F163" s="77"/>
    </row>
    <row r="164" spans="1:6" x14ac:dyDescent="0.25">
      <c r="A164" s="77"/>
      <c r="B164" s="77"/>
      <c r="C164" s="77"/>
      <c r="D164" s="77"/>
      <c r="E164" s="77"/>
      <c r="F164" s="77"/>
    </row>
    <row r="165" spans="1:6" x14ac:dyDescent="0.25">
      <c r="A165" s="77"/>
      <c r="B165" s="77"/>
      <c r="C165" s="77"/>
      <c r="D165" s="77"/>
      <c r="E165" s="77"/>
      <c r="F165" s="77"/>
    </row>
    <row r="166" spans="1:6" x14ac:dyDescent="0.25">
      <c r="A166" s="77"/>
      <c r="B166" s="77"/>
      <c r="C166" s="77"/>
      <c r="D166" s="77"/>
      <c r="E166" s="77"/>
      <c r="F166" s="77"/>
    </row>
    <row r="167" spans="1:6" x14ac:dyDescent="0.25">
      <c r="A167" s="77"/>
      <c r="B167" s="77"/>
      <c r="C167" s="77"/>
      <c r="D167" s="77"/>
      <c r="E167" s="77"/>
      <c r="F167" s="77"/>
    </row>
    <row r="168" spans="1:6" x14ac:dyDescent="0.25">
      <c r="A168" s="77"/>
      <c r="B168" s="77"/>
      <c r="C168" s="77"/>
      <c r="D168" s="77"/>
      <c r="E168" s="77"/>
      <c r="F168" s="77"/>
    </row>
    <row r="169" spans="1:6" x14ac:dyDescent="0.25">
      <c r="A169" s="77"/>
      <c r="B169" s="77"/>
      <c r="C169" s="77"/>
      <c r="D169" s="77"/>
      <c r="E169" s="77"/>
      <c r="F169" s="77"/>
    </row>
    <row r="170" spans="1:6" x14ac:dyDescent="0.25">
      <c r="A170" s="77"/>
      <c r="B170" s="77"/>
      <c r="C170" s="77"/>
      <c r="D170" s="77"/>
      <c r="E170" s="77"/>
      <c r="F170" s="77"/>
    </row>
    <row r="171" spans="1:6" x14ac:dyDescent="0.25">
      <c r="A171" s="77"/>
      <c r="B171" s="77"/>
      <c r="C171" s="77"/>
      <c r="D171" s="77"/>
      <c r="E171" s="77"/>
      <c r="F171" s="77"/>
    </row>
    <row r="172" spans="1:6" x14ac:dyDescent="0.25">
      <c r="A172" s="77"/>
      <c r="B172" s="77"/>
      <c r="C172" s="77"/>
      <c r="D172" s="77"/>
      <c r="E172" s="77"/>
      <c r="F172" s="77"/>
    </row>
    <row r="173" spans="1:6" x14ac:dyDescent="0.25">
      <c r="A173" s="77"/>
      <c r="B173" s="77"/>
      <c r="C173" s="77"/>
      <c r="D173" s="77"/>
      <c r="E173" s="77"/>
      <c r="F173" s="77"/>
    </row>
    <row r="174" spans="1:6" x14ac:dyDescent="0.25">
      <c r="A174" s="77"/>
      <c r="B174" s="77"/>
      <c r="C174" s="77"/>
      <c r="D174" s="77"/>
      <c r="E174" s="77"/>
      <c r="F174" s="77"/>
    </row>
    <row r="175" spans="1:6" x14ac:dyDescent="0.25">
      <c r="A175" s="77"/>
      <c r="B175" s="77"/>
      <c r="C175" s="77"/>
      <c r="D175" s="77"/>
      <c r="E175" s="77"/>
      <c r="F175" s="77"/>
    </row>
    <row r="176" spans="1:6" x14ac:dyDescent="0.25">
      <c r="A176" s="77"/>
      <c r="B176" s="77"/>
      <c r="C176" s="77"/>
      <c r="D176" s="77"/>
      <c r="E176" s="77"/>
      <c r="F176" s="77"/>
    </row>
    <row r="177" spans="1:6" x14ac:dyDescent="0.25">
      <c r="A177" s="77"/>
      <c r="B177" s="77"/>
      <c r="C177" s="77"/>
      <c r="D177" s="77"/>
      <c r="E177" s="77"/>
      <c r="F177" s="77"/>
    </row>
    <row r="178" spans="1:6" x14ac:dyDescent="0.25">
      <c r="A178" s="77"/>
      <c r="B178" s="77"/>
      <c r="C178" s="77"/>
      <c r="D178" s="77"/>
      <c r="E178" s="77"/>
      <c r="F178" s="77"/>
    </row>
    <row r="179" spans="1:6" x14ac:dyDescent="0.25">
      <c r="A179" s="77"/>
      <c r="B179" s="77"/>
      <c r="C179" s="77"/>
      <c r="D179" s="77"/>
      <c r="E179" s="77"/>
      <c r="F179" s="77"/>
    </row>
    <row r="180" spans="1:6" x14ac:dyDescent="0.25">
      <c r="A180" s="77"/>
      <c r="B180" s="77"/>
      <c r="C180" s="77"/>
      <c r="D180" s="77"/>
      <c r="E180" s="77"/>
      <c r="F180" s="77"/>
    </row>
    <row r="181" spans="1:6" x14ac:dyDescent="0.25">
      <c r="A181" s="77"/>
      <c r="B181" s="77"/>
      <c r="C181" s="77"/>
      <c r="D181" s="77"/>
      <c r="E181" s="77"/>
      <c r="F181" s="77"/>
    </row>
    <row r="182" spans="1:6" x14ac:dyDescent="0.25">
      <c r="A182" s="77"/>
      <c r="B182" s="77"/>
      <c r="C182" s="77"/>
      <c r="D182" s="77"/>
      <c r="E182" s="77"/>
      <c r="F182" s="77"/>
    </row>
    <row r="183" spans="1:6" x14ac:dyDescent="0.25">
      <c r="A183" s="77"/>
      <c r="B183" s="77"/>
      <c r="C183" s="77"/>
      <c r="D183" s="77"/>
      <c r="E183" s="77"/>
      <c r="F183" s="77"/>
    </row>
    <row r="184" spans="1:6" x14ac:dyDescent="0.25">
      <c r="A184" s="77"/>
      <c r="B184" s="77"/>
      <c r="C184" s="77"/>
      <c r="D184" s="77"/>
      <c r="E184" s="77"/>
      <c r="F184" s="77"/>
    </row>
    <row r="185" spans="1:6" x14ac:dyDescent="0.25">
      <c r="A185" s="77"/>
      <c r="B185" s="77"/>
      <c r="C185" s="77"/>
      <c r="D185" s="77"/>
      <c r="E185" s="77"/>
      <c r="F185" s="77"/>
    </row>
    <row r="186" spans="1:6" x14ac:dyDescent="0.25">
      <c r="A186" s="77"/>
      <c r="B186" s="77"/>
      <c r="C186" s="77"/>
      <c r="D186" s="77"/>
      <c r="E186" s="77"/>
      <c r="F186" s="77"/>
    </row>
    <row r="187" spans="1:6" x14ac:dyDescent="0.25">
      <c r="A187" s="77"/>
      <c r="B187" s="77"/>
      <c r="C187" s="77"/>
      <c r="D187" s="77"/>
      <c r="E187" s="77"/>
      <c r="F187" s="77"/>
    </row>
    <row r="188" spans="1:6" x14ac:dyDescent="0.25">
      <c r="A188" s="77"/>
      <c r="B188" s="77"/>
      <c r="C188" s="77"/>
      <c r="D188" s="77"/>
      <c r="E188" s="77"/>
      <c r="F188" s="77"/>
    </row>
    <row r="189" spans="1:6" x14ac:dyDescent="0.25">
      <c r="A189" s="77"/>
      <c r="B189" s="77"/>
      <c r="C189" s="77"/>
      <c r="D189" s="77"/>
      <c r="E189" s="77"/>
      <c r="F189" s="77"/>
    </row>
    <row r="190" spans="1:6" x14ac:dyDescent="0.25">
      <c r="A190" s="77"/>
      <c r="B190" s="77"/>
      <c r="C190" s="77"/>
      <c r="D190" s="77"/>
      <c r="E190" s="77"/>
      <c r="F190" s="77"/>
    </row>
    <row r="191" spans="1:6" x14ac:dyDescent="0.25">
      <c r="A191" s="77"/>
      <c r="B191" s="77"/>
      <c r="C191" s="77"/>
      <c r="D191" s="77"/>
      <c r="E191" s="77"/>
      <c r="F191" s="77"/>
    </row>
    <row r="192" spans="1:6" x14ac:dyDescent="0.25">
      <c r="A192" s="77"/>
      <c r="B192" s="77"/>
      <c r="C192" s="77"/>
      <c r="D192" s="77"/>
      <c r="E192" s="77"/>
      <c r="F192" s="77"/>
    </row>
    <row r="193" spans="1:6" x14ac:dyDescent="0.25">
      <c r="A193" s="77"/>
      <c r="B193" s="77"/>
      <c r="C193" s="77"/>
      <c r="D193" s="77"/>
      <c r="E193" s="77"/>
      <c r="F193" s="77"/>
    </row>
    <row r="194" spans="1:6" x14ac:dyDescent="0.25">
      <c r="A194" s="77"/>
      <c r="B194" s="77"/>
      <c r="C194" s="77"/>
      <c r="D194" s="77"/>
      <c r="E194" s="77"/>
      <c r="F194" s="77"/>
    </row>
    <row r="195" spans="1:6" x14ac:dyDescent="0.25">
      <c r="A195" s="77"/>
      <c r="B195" s="77"/>
      <c r="C195" s="77"/>
      <c r="D195" s="77"/>
      <c r="E195" s="77"/>
      <c r="F195" s="77"/>
    </row>
    <row r="196" spans="1:6" x14ac:dyDescent="0.25">
      <c r="A196" s="77"/>
      <c r="B196" s="77"/>
      <c r="C196" s="77"/>
      <c r="D196" s="77"/>
      <c r="E196" s="77"/>
      <c r="F196" s="77"/>
    </row>
    <row r="197" spans="1:6" x14ac:dyDescent="0.25">
      <c r="A197" s="77"/>
      <c r="B197" s="77"/>
      <c r="C197" s="77"/>
      <c r="D197" s="77"/>
      <c r="E197" s="77"/>
      <c r="F197" s="77"/>
    </row>
    <row r="198" spans="1:6" x14ac:dyDescent="0.25">
      <c r="A198" s="77"/>
      <c r="B198" s="77"/>
      <c r="C198" s="77"/>
      <c r="D198" s="77"/>
      <c r="E198" s="77"/>
      <c r="F198" s="77"/>
    </row>
    <row r="199" spans="1:6" x14ac:dyDescent="0.25">
      <c r="A199" s="77"/>
      <c r="B199" s="77"/>
      <c r="C199" s="77"/>
      <c r="D199" s="77"/>
      <c r="E199" s="77"/>
      <c r="F199" s="77"/>
    </row>
    <row r="200" spans="1:6" x14ac:dyDescent="0.25">
      <c r="A200" s="77"/>
      <c r="B200" s="77"/>
      <c r="C200" s="77"/>
      <c r="D200" s="77"/>
      <c r="E200" s="77"/>
      <c r="F200" s="77"/>
    </row>
    <row r="201" spans="1:6" x14ac:dyDescent="0.25">
      <c r="A201" s="77"/>
      <c r="B201" s="77"/>
      <c r="C201" s="77"/>
      <c r="D201" s="77"/>
      <c r="E201" s="77"/>
      <c r="F201" s="77"/>
    </row>
    <row r="202" spans="1:6" x14ac:dyDescent="0.25">
      <c r="A202" s="77"/>
      <c r="B202" s="77"/>
      <c r="C202" s="77"/>
      <c r="D202" s="77"/>
      <c r="E202" s="77"/>
      <c r="F202" s="77"/>
    </row>
    <row r="203" spans="1:6" x14ac:dyDescent="0.25">
      <c r="A203" s="77"/>
      <c r="B203" s="77"/>
      <c r="C203" s="77"/>
      <c r="D203" s="77"/>
      <c r="E203" s="77"/>
      <c r="F203" s="77"/>
    </row>
    <row r="204" spans="1:6" x14ac:dyDescent="0.25">
      <c r="A204" s="77"/>
      <c r="B204" s="77"/>
      <c r="C204" s="77"/>
      <c r="D204" s="77"/>
      <c r="E204" s="77"/>
      <c r="F204" s="77"/>
    </row>
    <row r="205" spans="1:6" x14ac:dyDescent="0.25">
      <c r="A205" s="77"/>
      <c r="B205" s="77"/>
      <c r="C205" s="77"/>
      <c r="D205" s="77"/>
      <c r="E205" s="77"/>
      <c r="F205" s="77"/>
    </row>
    <row r="206" spans="1:6" x14ac:dyDescent="0.25">
      <c r="A206" s="77"/>
      <c r="B206" s="77"/>
      <c r="C206" s="77"/>
      <c r="D206" s="77"/>
      <c r="E206" s="77"/>
      <c r="F206" s="77"/>
    </row>
    <row r="207" spans="1:6" x14ac:dyDescent="0.25">
      <c r="A207" s="77"/>
      <c r="B207" s="77"/>
      <c r="C207" s="77"/>
      <c r="D207" s="77"/>
      <c r="E207" s="77"/>
      <c r="F207" s="77"/>
    </row>
    <row r="208" spans="1:6" x14ac:dyDescent="0.25">
      <c r="A208" s="77"/>
      <c r="B208" s="77"/>
      <c r="C208" s="77"/>
      <c r="D208" s="77"/>
      <c r="E208" s="77"/>
      <c r="F208" s="77"/>
    </row>
    <row r="209" spans="1:6" x14ac:dyDescent="0.25">
      <c r="A209" s="77"/>
      <c r="B209" s="77"/>
      <c r="C209" s="77"/>
      <c r="D209" s="77"/>
      <c r="E209" s="77"/>
      <c r="F209" s="77"/>
    </row>
    <row r="210" spans="1:6" x14ac:dyDescent="0.25">
      <c r="A210" s="77"/>
      <c r="B210" s="77"/>
      <c r="C210" s="77"/>
      <c r="D210" s="77"/>
      <c r="E210" s="77"/>
      <c r="F210" s="77"/>
    </row>
    <row r="211" spans="1:6" x14ac:dyDescent="0.25">
      <c r="A211" s="77"/>
      <c r="B211" s="77"/>
      <c r="C211" s="77"/>
      <c r="D211" s="77"/>
      <c r="E211" s="77"/>
      <c r="F211" s="77"/>
    </row>
    <row r="212" spans="1:6" x14ac:dyDescent="0.25">
      <c r="A212" s="77"/>
      <c r="B212" s="77"/>
      <c r="C212" s="77"/>
      <c r="D212" s="77"/>
      <c r="E212" s="77"/>
      <c r="F212" s="77"/>
    </row>
    <row r="213" spans="1:6" x14ac:dyDescent="0.25">
      <c r="A213" s="77"/>
      <c r="B213" s="77"/>
      <c r="C213" s="77"/>
      <c r="D213" s="77"/>
      <c r="E213" s="77"/>
      <c r="F213" s="77"/>
    </row>
    <row r="214" spans="1:6" x14ac:dyDescent="0.25">
      <c r="A214" s="77"/>
      <c r="B214" s="77"/>
      <c r="C214" s="77"/>
      <c r="D214" s="77"/>
      <c r="E214" s="77"/>
      <c r="F214" s="77"/>
    </row>
    <row r="215" spans="1:6" x14ac:dyDescent="0.25">
      <c r="A215" s="77"/>
      <c r="B215" s="77"/>
      <c r="C215" s="77"/>
      <c r="D215" s="77"/>
      <c r="E215" s="77"/>
      <c r="F215" s="77"/>
    </row>
    <row r="216" spans="1:6" x14ac:dyDescent="0.25">
      <c r="A216" s="77"/>
      <c r="B216" s="77"/>
      <c r="C216" s="77"/>
      <c r="D216" s="77"/>
      <c r="E216" s="77"/>
      <c r="F216" s="77"/>
    </row>
    <row r="217" spans="1:6" x14ac:dyDescent="0.25">
      <c r="A217" s="77"/>
      <c r="B217" s="77"/>
      <c r="C217" s="77"/>
      <c r="D217" s="77"/>
      <c r="E217" s="77"/>
      <c r="F217" s="77"/>
    </row>
    <row r="218" spans="1:6" x14ac:dyDescent="0.25">
      <c r="A218" s="77"/>
      <c r="B218" s="77"/>
      <c r="C218" s="77"/>
      <c r="D218" s="77"/>
      <c r="E218" s="77"/>
      <c r="F218" s="77"/>
    </row>
    <row r="219" spans="1:6" x14ac:dyDescent="0.25">
      <c r="A219" s="77"/>
      <c r="B219" s="77"/>
      <c r="C219" s="77"/>
      <c r="D219" s="77"/>
      <c r="E219" s="77"/>
      <c r="F219" s="77"/>
    </row>
    <row r="220" spans="1:6" x14ac:dyDescent="0.25">
      <c r="A220" s="77"/>
      <c r="B220" s="77"/>
      <c r="C220" s="77"/>
      <c r="D220" s="77"/>
      <c r="E220" s="77"/>
      <c r="F220" s="77"/>
    </row>
    <row r="221" spans="1:6" x14ac:dyDescent="0.25">
      <c r="A221" s="77"/>
      <c r="B221" s="77"/>
      <c r="C221" s="77"/>
      <c r="D221" s="77"/>
      <c r="E221" s="77"/>
      <c r="F221" s="77"/>
    </row>
    <row r="222" spans="1:6" x14ac:dyDescent="0.25">
      <c r="A222" s="77"/>
      <c r="B222" s="77"/>
      <c r="C222" s="77"/>
      <c r="D222" s="77"/>
      <c r="E222" s="77"/>
      <c r="F222" s="77"/>
    </row>
    <row r="223" spans="1:6" x14ac:dyDescent="0.25">
      <c r="A223" s="77"/>
      <c r="B223" s="77"/>
      <c r="C223" s="77"/>
      <c r="D223" s="77"/>
      <c r="E223" s="77"/>
      <c r="F223" s="77"/>
    </row>
    <row r="224" spans="1:6" x14ac:dyDescent="0.25">
      <c r="A224" s="77"/>
      <c r="B224" s="77"/>
      <c r="C224" s="77"/>
      <c r="D224" s="77"/>
      <c r="E224" s="77"/>
      <c r="F224" s="77"/>
    </row>
    <row r="225" spans="1:6" x14ac:dyDescent="0.25">
      <c r="A225" s="77"/>
      <c r="B225" s="77"/>
      <c r="C225" s="77"/>
      <c r="D225" s="77"/>
      <c r="E225" s="77"/>
      <c r="F225" s="77"/>
    </row>
    <row r="226" spans="1:6" x14ac:dyDescent="0.25">
      <c r="A226" s="77"/>
      <c r="B226" s="77"/>
      <c r="C226" s="77"/>
      <c r="D226" s="77"/>
      <c r="E226" s="77"/>
      <c r="F226" s="77"/>
    </row>
    <row r="227" spans="1:6" x14ac:dyDescent="0.25">
      <c r="A227" s="77"/>
      <c r="B227" s="77"/>
      <c r="C227" s="77"/>
      <c r="D227" s="77"/>
      <c r="E227" s="77"/>
      <c r="F227" s="77"/>
    </row>
    <row r="228" spans="1:6" x14ac:dyDescent="0.25">
      <c r="A228" s="77"/>
      <c r="B228" s="77"/>
      <c r="C228" s="77"/>
      <c r="D228" s="77"/>
      <c r="E228" s="77"/>
      <c r="F228" s="77"/>
    </row>
    <row r="229" spans="1:6" x14ac:dyDescent="0.25">
      <c r="A229" s="77"/>
      <c r="B229" s="77"/>
      <c r="C229" s="77"/>
      <c r="D229" s="77"/>
      <c r="E229" s="77"/>
      <c r="F229" s="77"/>
    </row>
    <row r="230" spans="1:6" x14ac:dyDescent="0.25">
      <c r="A230" s="77"/>
      <c r="B230" s="77"/>
      <c r="C230" s="77"/>
      <c r="D230" s="77"/>
      <c r="E230" s="77"/>
      <c r="F230" s="77"/>
    </row>
    <row r="231" spans="1:6" x14ac:dyDescent="0.25">
      <c r="A231" s="77"/>
      <c r="B231" s="77"/>
      <c r="C231" s="77"/>
      <c r="D231" s="77"/>
      <c r="E231" s="77"/>
      <c r="F231" s="77"/>
    </row>
    <row r="232" spans="1:6" x14ac:dyDescent="0.25">
      <c r="A232" s="77"/>
      <c r="B232" s="77"/>
      <c r="C232" s="77"/>
      <c r="D232" s="77"/>
      <c r="E232" s="77"/>
      <c r="F232" s="77"/>
    </row>
    <row r="233" spans="1:6" x14ac:dyDescent="0.25">
      <c r="A233" s="77"/>
      <c r="B233" s="77"/>
      <c r="C233" s="77"/>
      <c r="D233" s="77"/>
      <c r="E233" s="77"/>
      <c r="F233" s="77"/>
    </row>
    <row r="234" spans="1:6" x14ac:dyDescent="0.25">
      <c r="A234" s="77"/>
      <c r="B234" s="77"/>
      <c r="C234" s="77"/>
      <c r="D234" s="77"/>
      <c r="E234" s="77"/>
      <c r="F234" s="77"/>
    </row>
    <row r="235" spans="1:6" x14ac:dyDescent="0.25">
      <c r="A235" s="77"/>
      <c r="B235" s="77"/>
      <c r="C235" s="77"/>
      <c r="D235" s="77"/>
      <c r="E235" s="77"/>
      <c r="F235" s="77"/>
    </row>
    <row r="236" spans="1:6" x14ac:dyDescent="0.25">
      <c r="A236" s="77"/>
      <c r="B236" s="77"/>
      <c r="C236" s="77"/>
      <c r="D236" s="77"/>
      <c r="E236" s="77"/>
      <c r="F236" s="77"/>
    </row>
    <row r="237" spans="1:6" x14ac:dyDescent="0.25">
      <c r="A237" s="77"/>
      <c r="B237" s="77"/>
      <c r="C237" s="77"/>
      <c r="D237" s="77"/>
      <c r="E237" s="77"/>
      <c r="F237" s="77"/>
    </row>
    <row r="238" spans="1:6" x14ac:dyDescent="0.25">
      <c r="A238" s="77"/>
      <c r="B238" s="77"/>
      <c r="C238" s="77"/>
      <c r="D238" s="77"/>
      <c r="E238" s="77"/>
      <c r="F238" s="77"/>
    </row>
    <row r="239" spans="1:6" x14ac:dyDescent="0.25">
      <c r="A239" s="77"/>
      <c r="B239" s="77"/>
      <c r="C239" s="77"/>
      <c r="D239" s="77"/>
      <c r="E239" s="77"/>
      <c r="F239" s="77"/>
    </row>
    <row r="240" spans="1:6" x14ac:dyDescent="0.25">
      <c r="A240" s="77"/>
      <c r="B240" s="77"/>
      <c r="C240" s="77"/>
      <c r="D240" s="77"/>
      <c r="E240" s="77"/>
      <c r="F240" s="77"/>
    </row>
    <row r="241" spans="1:6" x14ac:dyDescent="0.25">
      <c r="A241" s="77"/>
      <c r="B241" s="77"/>
      <c r="C241" s="77"/>
      <c r="D241" s="77"/>
      <c r="E241" s="77"/>
      <c r="F241" s="77"/>
    </row>
    <row r="242" spans="1:6" x14ac:dyDescent="0.25">
      <c r="A242" s="77"/>
      <c r="B242" s="77"/>
      <c r="C242" s="77"/>
      <c r="D242" s="77"/>
      <c r="E242" s="77"/>
      <c r="F242" s="77"/>
    </row>
    <row r="243" spans="1:6" x14ac:dyDescent="0.25">
      <c r="A243" s="77"/>
      <c r="B243" s="77"/>
      <c r="C243" s="77"/>
      <c r="D243" s="77"/>
      <c r="E243" s="77"/>
      <c r="F243" s="77"/>
    </row>
    <row r="244" spans="1:6" x14ac:dyDescent="0.25">
      <c r="A244" s="77"/>
      <c r="B244" s="77"/>
      <c r="C244" s="77"/>
      <c r="D244" s="77"/>
      <c r="E244" s="77"/>
      <c r="F244" s="77"/>
    </row>
    <row r="245" spans="1:6" x14ac:dyDescent="0.25">
      <c r="A245" s="77"/>
      <c r="B245" s="77"/>
      <c r="C245" s="77"/>
      <c r="D245" s="77"/>
      <c r="E245" s="77"/>
      <c r="F245" s="77"/>
    </row>
    <row r="246" spans="1:6" x14ac:dyDescent="0.25">
      <c r="A246" s="77"/>
      <c r="B246" s="77"/>
      <c r="C246" s="77"/>
      <c r="D246" s="77"/>
      <c r="E246" s="77"/>
      <c r="F246" s="77"/>
    </row>
    <row r="247" spans="1:6" x14ac:dyDescent="0.25">
      <c r="A247" s="77"/>
      <c r="B247" s="77"/>
      <c r="C247" s="77"/>
      <c r="D247" s="77"/>
      <c r="E247" s="77"/>
      <c r="F247" s="77"/>
    </row>
    <row r="248" spans="1:6" x14ac:dyDescent="0.25">
      <c r="A248" s="77"/>
      <c r="B248" s="77"/>
      <c r="C248" s="77"/>
      <c r="D248" s="77"/>
      <c r="E248" s="77"/>
      <c r="F248" s="77"/>
    </row>
    <row r="249" spans="1:6" x14ac:dyDescent="0.25">
      <c r="A249" s="77"/>
      <c r="B249" s="77"/>
      <c r="C249" s="77"/>
      <c r="D249" s="77"/>
      <c r="E249" s="77"/>
      <c r="F249" s="77"/>
    </row>
    <row r="250" spans="1:6" x14ac:dyDescent="0.25">
      <c r="A250" s="77"/>
      <c r="B250" s="77"/>
      <c r="C250" s="77"/>
      <c r="D250" s="77"/>
      <c r="E250" s="77"/>
      <c r="F250" s="77"/>
    </row>
    <row r="251" spans="1:6" x14ac:dyDescent="0.25">
      <c r="A251" s="77"/>
      <c r="B251" s="77"/>
      <c r="C251" s="77"/>
      <c r="D251" s="77"/>
      <c r="E251" s="77"/>
      <c r="F251" s="77"/>
    </row>
    <row r="252" spans="1:6" x14ac:dyDescent="0.25">
      <c r="A252" s="77"/>
      <c r="B252" s="77"/>
      <c r="C252" s="77"/>
      <c r="D252" s="77"/>
      <c r="E252" s="77"/>
      <c r="F252" s="77"/>
    </row>
    <row r="253" spans="1:6" x14ac:dyDescent="0.25">
      <c r="A253" s="77"/>
      <c r="B253" s="77"/>
      <c r="C253" s="77"/>
      <c r="D253" s="77"/>
      <c r="E253" s="77"/>
      <c r="F253" s="77"/>
    </row>
    <row r="254" spans="1:6" x14ac:dyDescent="0.25">
      <c r="A254" s="77"/>
      <c r="B254" s="77"/>
      <c r="C254" s="77"/>
      <c r="D254" s="77"/>
      <c r="E254" s="77"/>
      <c r="F254" s="77"/>
    </row>
    <row r="255" spans="1:6" x14ac:dyDescent="0.25">
      <c r="A255" s="77"/>
      <c r="B255" s="77"/>
      <c r="C255" s="77"/>
      <c r="D255" s="77"/>
      <c r="E255" s="77"/>
      <c r="F255" s="77"/>
    </row>
    <row r="256" spans="1:6" x14ac:dyDescent="0.25">
      <c r="A256" s="77"/>
      <c r="B256" s="77"/>
      <c r="C256" s="77"/>
      <c r="D256" s="77"/>
      <c r="E256" s="77"/>
      <c r="F256" s="77"/>
    </row>
    <row r="257" spans="1:6" x14ac:dyDescent="0.25">
      <c r="A257" s="77"/>
      <c r="B257" s="77"/>
      <c r="C257" s="77"/>
      <c r="D257" s="77"/>
      <c r="E257" s="77"/>
      <c r="F257" s="77"/>
    </row>
    <row r="258" spans="1:6" x14ac:dyDescent="0.25">
      <c r="A258" s="77"/>
      <c r="B258" s="77"/>
      <c r="C258" s="77"/>
      <c r="D258" s="77"/>
      <c r="E258" s="77"/>
      <c r="F258" s="77"/>
    </row>
    <row r="259" spans="1:6" x14ac:dyDescent="0.25">
      <c r="A259" s="77"/>
      <c r="B259" s="77"/>
      <c r="C259" s="77"/>
      <c r="D259" s="77"/>
      <c r="E259" s="77"/>
      <c r="F259" s="77"/>
    </row>
    <row r="260" spans="1:6" x14ac:dyDescent="0.25">
      <c r="A260" s="77"/>
      <c r="B260" s="77"/>
      <c r="C260" s="77"/>
      <c r="D260" s="77"/>
      <c r="E260" s="77"/>
      <c r="F260" s="77"/>
    </row>
    <row r="261" spans="1:6" x14ac:dyDescent="0.25">
      <c r="A261" s="77"/>
      <c r="B261" s="77"/>
      <c r="C261" s="77"/>
      <c r="D261" s="77"/>
      <c r="E261" s="77"/>
      <c r="F261" s="77"/>
    </row>
    <row r="262" spans="1:6" x14ac:dyDescent="0.25">
      <c r="A262" s="77"/>
      <c r="B262" s="77"/>
      <c r="C262" s="77"/>
      <c r="D262" s="77"/>
      <c r="E262" s="77"/>
      <c r="F262" s="77"/>
    </row>
    <row r="263" spans="1:6" x14ac:dyDescent="0.25">
      <c r="A263" s="77"/>
      <c r="B263" s="77"/>
      <c r="C263" s="77"/>
      <c r="D263" s="77"/>
      <c r="E263" s="77"/>
      <c r="F263" s="77"/>
    </row>
    <row r="264" spans="1:6" x14ac:dyDescent="0.25">
      <c r="A264" s="77"/>
      <c r="B264" s="77"/>
      <c r="C264" s="77"/>
      <c r="D264" s="77"/>
      <c r="E264" s="77"/>
      <c r="F264" s="77"/>
    </row>
    <row r="265" spans="1:6" x14ac:dyDescent="0.25">
      <c r="A265" s="77"/>
      <c r="B265" s="77"/>
      <c r="C265" s="77"/>
      <c r="D265" s="77"/>
      <c r="E265" s="77"/>
      <c r="F265" s="77"/>
    </row>
    <row r="266" spans="1:6" x14ac:dyDescent="0.25">
      <c r="A266" s="77"/>
      <c r="B266" s="77"/>
      <c r="C266" s="77"/>
      <c r="D266" s="77"/>
      <c r="E266" s="77"/>
      <c r="F266" s="77"/>
    </row>
    <row r="267" spans="1:6" x14ac:dyDescent="0.25">
      <c r="A267" s="77"/>
      <c r="B267" s="77"/>
      <c r="C267" s="77"/>
      <c r="D267" s="77"/>
      <c r="E267" s="77"/>
      <c r="F267" s="77"/>
    </row>
    <row r="268" spans="1:6" x14ac:dyDescent="0.25">
      <c r="A268" s="77"/>
      <c r="B268" s="77"/>
      <c r="C268" s="77"/>
      <c r="D268" s="77"/>
      <c r="E268" s="77"/>
      <c r="F268" s="77"/>
    </row>
    <row r="269" spans="1:6" x14ac:dyDescent="0.25">
      <c r="A269" s="77"/>
      <c r="B269" s="77"/>
      <c r="C269" s="77"/>
      <c r="D269" s="77"/>
      <c r="E269" s="77"/>
      <c r="F269" s="77"/>
    </row>
    <row r="270" spans="1:6" x14ac:dyDescent="0.25">
      <c r="A270" s="77"/>
      <c r="B270" s="77"/>
      <c r="C270" s="77"/>
      <c r="D270" s="77"/>
      <c r="E270" s="77"/>
      <c r="F270" s="77"/>
    </row>
    <row r="271" spans="1:6" x14ac:dyDescent="0.25">
      <c r="A271" s="77"/>
      <c r="B271" s="77"/>
      <c r="C271" s="77"/>
      <c r="D271" s="77"/>
      <c r="E271" s="77"/>
      <c r="F271" s="77"/>
    </row>
    <row r="272" spans="1:6" x14ac:dyDescent="0.25">
      <c r="A272" s="77"/>
      <c r="B272" s="77"/>
      <c r="C272" s="77"/>
      <c r="D272" s="77"/>
      <c r="E272" s="77"/>
      <c r="F272" s="77"/>
    </row>
    <row r="273" spans="1:6" x14ac:dyDescent="0.25">
      <c r="A273" s="77"/>
      <c r="B273" s="77"/>
      <c r="C273" s="77"/>
      <c r="D273" s="77"/>
      <c r="E273" s="77"/>
      <c r="F273" s="77"/>
    </row>
  </sheetData>
  <mergeCells count="11">
    <mergeCell ref="A38:A41"/>
    <mergeCell ref="A42:A45"/>
    <mergeCell ref="B26:B28"/>
    <mergeCell ref="A26:A32"/>
    <mergeCell ref="A33:A37"/>
    <mergeCell ref="B4:F5"/>
    <mergeCell ref="A10:A13"/>
    <mergeCell ref="A14:A15"/>
    <mergeCell ref="B18:B20"/>
    <mergeCell ref="B21:B22"/>
    <mergeCell ref="A16:A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2"/>
  <sheetViews>
    <sheetView topLeftCell="A70" zoomScaleNormal="100" workbookViewId="0">
      <selection activeCell="L20" sqref="L20"/>
    </sheetView>
  </sheetViews>
  <sheetFormatPr defaultRowHeight="13.2" x14ac:dyDescent="0.25"/>
  <sheetData>
    <row r="1" spans="1:4" x14ac:dyDescent="0.25">
      <c r="A1">
        <v>0</v>
      </c>
      <c r="B1" t="s">
        <v>365</v>
      </c>
    </row>
    <row r="2" spans="1:4" x14ac:dyDescent="0.25">
      <c r="A2" s="74">
        <v>1</v>
      </c>
      <c r="B2" t="s">
        <v>205</v>
      </c>
    </row>
    <row r="3" spans="1:4" x14ac:dyDescent="0.25">
      <c r="A3" s="74">
        <v>2</v>
      </c>
      <c r="B3" s="86" t="s">
        <v>206</v>
      </c>
    </row>
    <row r="4" spans="1:4" x14ac:dyDescent="0.25">
      <c r="A4" s="75">
        <v>2.1</v>
      </c>
      <c r="B4" s="76"/>
      <c r="C4" t="s">
        <v>207</v>
      </c>
    </row>
    <row r="5" spans="1:4" x14ac:dyDescent="0.25">
      <c r="A5" s="75">
        <v>2.2000000000000002</v>
      </c>
      <c r="B5" s="76"/>
      <c r="C5" t="s">
        <v>208</v>
      </c>
    </row>
    <row r="6" spans="1:4" x14ac:dyDescent="0.25">
      <c r="A6" s="75">
        <v>2.2999999999999998</v>
      </c>
      <c r="B6" s="76"/>
      <c r="C6" t="s">
        <v>209</v>
      </c>
    </row>
    <row r="7" spans="1:4" x14ac:dyDescent="0.25">
      <c r="A7" s="75">
        <v>2.4</v>
      </c>
      <c r="B7" s="76"/>
      <c r="C7" t="s">
        <v>210</v>
      </c>
    </row>
    <row r="8" spans="1:4" x14ac:dyDescent="0.25">
      <c r="A8" s="74">
        <v>3</v>
      </c>
      <c r="B8" t="s">
        <v>211</v>
      </c>
    </row>
    <row r="9" spans="1:4" x14ac:dyDescent="0.25">
      <c r="A9" s="75">
        <v>3.1</v>
      </c>
      <c r="C9" t="s">
        <v>212</v>
      </c>
    </row>
    <row r="10" spans="1:4" x14ac:dyDescent="0.25">
      <c r="A10" s="75" t="s">
        <v>213</v>
      </c>
      <c r="D10" t="s">
        <v>214</v>
      </c>
    </row>
    <row r="11" spans="1:4" x14ac:dyDescent="0.25">
      <c r="A11" s="75">
        <v>3.2</v>
      </c>
      <c r="C11" t="s">
        <v>215</v>
      </c>
    </row>
    <row r="12" spans="1:4" x14ac:dyDescent="0.25">
      <c r="A12" s="74">
        <v>4</v>
      </c>
      <c r="B12" t="s">
        <v>216</v>
      </c>
    </row>
    <row r="13" spans="1:4" x14ac:dyDescent="0.25">
      <c r="A13" s="75">
        <v>4.0999999999999996</v>
      </c>
      <c r="C13" t="s">
        <v>217</v>
      </c>
    </row>
    <row r="14" spans="1:4" x14ac:dyDescent="0.25">
      <c r="A14" s="75">
        <v>4.2</v>
      </c>
      <c r="C14" t="s">
        <v>218</v>
      </c>
    </row>
    <row r="15" spans="1:4" x14ac:dyDescent="0.25">
      <c r="A15" s="75">
        <v>4.3</v>
      </c>
      <c r="C15" t="s">
        <v>219</v>
      </c>
    </row>
    <row r="16" spans="1:4" x14ac:dyDescent="0.25">
      <c r="A16" s="75" t="s">
        <v>220</v>
      </c>
      <c r="D16" t="s">
        <v>221</v>
      </c>
    </row>
    <row r="17" spans="1:9" x14ac:dyDescent="0.25">
      <c r="A17" s="75" t="s">
        <v>222</v>
      </c>
      <c r="D17" t="s">
        <v>223</v>
      </c>
    </row>
    <row r="18" spans="1:9" x14ac:dyDescent="0.25">
      <c r="A18" s="75" t="s">
        <v>224</v>
      </c>
      <c r="E18" t="s">
        <v>225</v>
      </c>
    </row>
    <row r="19" spans="1:9" x14ac:dyDescent="0.25">
      <c r="A19" s="75">
        <v>4.4000000000000004</v>
      </c>
      <c r="C19" t="s">
        <v>226</v>
      </c>
    </row>
    <row r="20" spans="1:9" x14ac:dyDescent="0.25">
      <c r="A20" s="75" t="s">
        <v>227</v>
      </c>
      <c r="D20" t="s">
        <v>228</v>
      </c>
    </row>
    <row r="21" spans="1:9" x14ac:dyDescent="0.25">
      <c r="A21" s="75" t="s">
        <v>229</v>
      </c>
      <c r="D21" t="s">
        <v>230</v>
      </c>
    </row>
    <row r="22" spans="1:9" x14ac:dyDescent="0.25">
      <c r="A22" s="75">
        <v>4.5</v>
      </c>
      <c r="C22" t="s">
        <v>231</v>
      </c>
    </row>
    <row r="23" spans="1:9" x14ac:dyDescent="0.25">
      <c r="A23" s="75">
        <v>4.5999999999999996</v>
      </c>
      <c r="C23" t="s">
        <v>232</v>
      </c>
    </row>
    <row r="24" spans="1:9" x14ac:dyDescent="0.25">
      <c r="A24" s="75">
        <v>4.7</v>
      </c>
      <c r="C24" t="s">
        <v>233</v>
      </c>
      <c r="I24" t="s">
        <v>204</v>
      </c>
    </row>
    <row r="25" spans="1:9" x14ac:dyDescent="0.25">
      <c r="A25" s="74">
        <v>5</v>
      </c>
      <c r="B25" t="s">
        <v>234</v>
      </c>
    </row>
    <row r="26" spans="1:9" x14ac:dyDescent="0.25">
      <c r="A26" s="75">
        <v>5.0999999999999996</v>
      </c>
      <c r="C26" t="s">
        <v>235</v>
      </c>
    </row>
    <row r="27" spans="1:9" x14ac:dyDescent="0.25">
      <c r="A27" s="75" t="s">
        <v>236</v>
      </c>
      <c r="D27" t="s">
        <v>203</v>
      </c>
    </row>
    <row r="28" spans="1:9" x14ac:dyDescent="0.25">
      <c r="A28" s="75" t="s">
        <v>237</v>
      </c>
      <c r="D28" t="s">
        <v>238</v>
      </c>
    </row>
    <row r="29" spans="1:9" x14ac:dyDescent="0.25">
      <c r="A29" s="75" t="s">
        <v>239</v>
      </c>
      <c r="D29" t="s">
        <v>240</v>
      </c>
    </row>
    <row r="30" spans="1:9" x14ac:dyDescent="0.25">
      <c r="A30" s="75">
        <v>5.2</v>
      </c>
      <c r="C30" t="s">
        <v>241</v>
      </c>
    </row>
    <row r="31" spans="1:9" x14ac:dyDescent="0.25">
      <c r="A31" s="75">
        <v>5.3</v>
      </c>
      <c r="C31" t="s">
        <v>242</v>
      </c>
    </row>
    <row r="32" spans="1:9" x14ac:dyDescent="0.25">
      <c r="A32" s="75">
        <v>5.4</v>
      </c>
      <c r="C32" t="s">
        <v>243</v>
      </c>
    </row>
    <row r="33" spans="1:5" x14ac:dyDescent="0.25">
      <c r="A33" s="75">
        <v>5.5</v>
      </c>
      <c r="C33" t="s">
        <v>244</v>
      </c>
    </row>
    <row r="34" spans="1:5" x14ac:dyDescent="0.25">
      <c r="A34" s="74">
        <v>6</v>
      </c>
      <c r="B34" t="s">
        <v>245</v>
      </c>
    </row>
    <row r="35" spans="1:5" x14ac:dyDescent="0.25">
      <c r="A35" s="75">
        <v>6.1</v>
      </c>
      <c r="C35" t="s">
        <v>246</v>
      </c>
    </row>
    <row r="36" spans="1:5" x14ac:dyDescent="0.25">
      <c r="A36" s="75">
        <v>6.2</v>
      </c>
      <c r="C36" t="s">
        <v>247</v>
      </c>
    </row>
    <row r="37" spans="1:5" x14ac:dyDescent="0.25">
      <c r="A37" s="75" t="s">
        <v>248</v>
      </c>
      <c r="D37" t="s">
        <v>249</v>
      </c>
    </row>
    <row r="38" spans="1:5" x14ac:dyDescent="0.25">
      <c r="A38" s="75" t="s">
        <v>250</v>
      </c>
      <c r="E38" t="s">
        <v>251</v>
      </c>
    </row>
    <row r="39" spans="1:5" x14ac:dyDescent="0.25">
      <c r="A39" s="75" t="s">
        <v>252</v>
      </c>
      <c r="E39" t="s">
        <v>253</v>
      </c>
    </row>
    <row r="40" spans="1:5" x14ac:dyDescent="0.25">
      <c r="A40" s="75" t="s">
        <v>254</v>
      </c>
      <c r="E40" t="s">
        <v>255</v>
      </c>
    </row>
    <row r="41" spans="1:5" x14ac:dyDescent="0.25">
      <c r="A41" s="75">
        <v>6.3</v>
      </c>
      <c r="C41" t="s">
        <v>256</v>
      </c>
    </row>
    <row r="42" spans="1:5" x14ac:dyDescent="0.25">
      <c r="A42" s="75" t="s">
        <v>257</v>
      </c>
      <c r="D42" t="s">
        <v>258</v>
      </c>
    </row>
    <row r="43" spans="1:5" x14ac:dyDescent="0.25">
      <c r="A43" s="75" t="s">
        <v>259</v>
      </c>
      <c r="E43" t="s">
        <v>251</v>
      </c>
    </row>
    <row r="44" spans="1:5" x14ac:dyDescent="0.25">
      <c r="A44" s="75" t="s">
        <v>260</v>
      </c>
      <c r="E44" t="s">
        <v>253</v>
      </c>
    </row>
    <row r="45" spans="1:5" x14ac:dyDescent="0.25">
      <c r="A45" s="75" t="s">
        <v>261</v>
      </c>
      <c r="E45" t="s">
        <v>255</v>
      </c>
    </row>
    <row r="46" spans="1:5" x14ac:dyDescent="0.25">
      <c r="A46" s="75">
        <v>6.4</v>
      </c>
      <c r="C46" t="s">
        <v>262</v>
      </c>
    </row>
    <row r="47" spans="1:5" x14ac:dyDescent="0.25">
      <c r="A47" s="75">
        <v>6.5</v>
      </c>
      <c r="C47" t="s">
        <v>263</v>
      </c>
    </row>
    <row r="48" spans="1:5" x14ac:dyDescent="0.25">
      <c r="A48" s="74">
        <v>7</v>
      </c>
      <c r="B48" t="s">
        <v>264</v>
      </c>
    </row>
    <row r="49" spans="1:4" x14ac:dyDescent="0.25">
      <c r="A49" s="75">
        <v>7.1</v>
      </c>
      <c r="C49" t="s">
        <v>265</v>
      </c>
    </row>
    <row r="50" spans="1:4" x14ac:dyDescent="0.25">
      <c r="A50" s="75">
        <v>7.2</v>
      </c>
      <c r="C50" t="s">
        <v>266</v>
      </c>
    </row>
    <row r="51" spans="1:4" x14ac:dyDescent="0.25">
      <c r="A51" s="75" t="s">
        <v>267</v>
      </c>
      <c r="D51" t="s">
        <v>268</v>
      </c>
    </row>
    <row r="52" spans="1:4" x14ac:dyDescent="0.25">
      <c r="A52" s="75">
        <v>7.3</v>
      </c>
      <c r="C52" t="s">
        <v>269</v>
      </c>
    </row>
    <row r="53" spans="1:4" x14ac:dyDescent="0.25">
      <c r="A53" s="75" t="s">
        <v>270</v>
      </c>
      <c r="D53" t="s">
        <v>271</v>
      </c>
    </row>
    <row r="54" spans="1:4" x14ac:dyDescent="0.25">
      <c r="A54" s="75" t="s">
        <v>272</v>
      </c>
      <c r="D54" t="s">
        <v>273</v>
      </c>
    </row>
    <row r="55" spans="1:4" x14ac:dyDescent="0.25">
      <c r="A55" s="75">
        <v>7.4</v>
      </c>
      <c r="C55" t="s">
        <v>274</v>
      </c>
    </row>
    <row r="56" spans="1:4" x14ac:dyDescent="0.25">
      <c r="A56" s="75" t="s">
        <v>275</v>
      </c>
      <c r="D56" t="s">
        <v>276</v>
      </c>
    </row>
    <row r="57" spans="1:4" x14ac:dyDescent="0.25">
      <c r="A57" s="75">
        <v>7.5</v>
      </c>
      <c r="C57" t="s">
        <v>277</v>
      </c>
    </row>
    <row r="58" spans="1:4" x14ac:dyDescent="0.25">
      <c r="A58" s="74">
        <v>8</v>
      </c>
      <c r="B58" t="s">
        <v>278</v>
      </c>
    </row>
    <row r="59" spans="1:4" x14ac:dyDescent="0.25">
      <c r="A59" s="75">
        <v>8.1</v>
      </c>
      <c r="C59" t="s">
        <v>279</v>
      </c>
    </row>
    <row r="60" spans="1:4" x14ac:dyDescent="0.25">
      <c r="A60" s="75">
        <v>8.1999999999999993</v>
      </c>
      <c r="C60" t="s">
        <v>280</v>
      </c>
    </row>
    <row r="61" spans="1:4" x14ac:dyDescent="0.25">
      <c r="A61" s="75">
        <v>8.3000000000000007</v>
      </c>
      <c r="C61" t="s">
        <v>281</v>
      </c>
    </row>
    <row r="62" spans="1:4" x14ac:dyDescent="0.25">
      <c r="A62" s="75" t="s">
        <v>282</v>
      </c>
      <c r="D62" t="s">
        <v>283</v>
      </c>
    </row>
    <row r="63" spans="1:4" x14ac:dyDescent="0.25">
      <c r="A63" s="74">
        <v>9</v>
      </c>
      <c r="B63" t="s">
        <v>284</v>
      </c>
    </row>
    <row r="64" spans="1:4" x14ac:dyDescent="0.25">
      <c r="A64" s="75">
        <v>9.1</v>
      </c>
      <c r="C64" t="s">
        <v>285</v>
      </c>
    </row>
    <row r="65" spans="1:4" x14ac:dyDescent="0.25">
      <c r="A65" s="75">
        <v>9.1999999999999993</v>
      </c>
      <c r="C65" t="s">
        <v>286</v>
      </c>
    </row>
    <row r="66" spans="1:4" x14ac:dyDescent="0.25">
      <c r="A66" s="75">
        <v>9.3000000000000007</v>
      </c>
      <c r="C66" t="s">
        <v>287</v>
      </c>
    </row>
    <row r="67" spans="1:4" x14ac:dyDescent="0.25">
      <c r="A67" s="75" t="s">
        <v>288</v>
      </c>
      <c r="D67" t="s">
        <v>289</v>
      </c>
    </row>
    <row r="68" spans="1:4" x14ac:dyDescent="0.25">
      <c r="A68" s="74">
        <v>10</v>
      </c>
      <c r="B68" t="s">
        <v>290</v>
      </c>
    </row>
    <row r="69" spans="1:4" x14ac:dyDescent="0.25">
      <c r="A69" s="75">
        <v>10.1</v>
      </c>
      <c r="C69" t="s">
        <v>291</v>
      </c>
    </row>
    <row r="70" spans="1:4" x14ac:dyDescent="0.25">
      <c r="A70" s="75" t="s">
        <v>292</v>
      </c>
      <c r="D70" t="s">
        <v>293</v>
      </c>
    </row>
    <row r="71" spans="1:4" x14ac:dyDescent="0.25">
      <c r="A71" s="74">
        <v>11</v>
      </c>
      <c r="B71" t="s">
        <v>294</v>
      </c>
    </row>
    <row r="72" spans="1:4" x14ac:dyDescent="0.25">
      <c r="A72" s="75">
        <v>11.1</v>
      </c>
      <c r="C72" t="s">
        <v>295</v>
      </c>
    </row>
    <row r="73" spans="1:4" x14ac:dyDescent="0.25">
      <c r="A73" s="75">
        <v>11.2</v>
      </c>
      <c r="C73" t="s">
        <v>296</v>
      </c>
    </row>
    <row r="74" spans="1:4" x14ac:dyDescent="0.25">
      <c r="A74" s="75">
        <v>11.3</v>
      </c>
      <c r="C74" t="s">
        <v>297</v>
      </c>
    </row>
    <row r="75" spans="1:4" x14ac:dyDescent="0.25">
      <c r="A75" s="75">
        <v>11.4</v>
      </c>
      <c r="C75" t="s">
        <v>298</v>
      </c>
    </row>
    <row r="76" spans="1:4" x14ac:dyDescent="0.25">
      <c r="A76" s="74">
        <v>12</v>
      </c>
      <c r="B76" t="s">
        <v>299</v>
      </c>
    </row>
    <row r="77" spans="1:4" x14ac:dyDescent="0.25">
      <c r="A77" s="75">
        <v>12.1</v>
      </c>
      <c r="C77" t="s">
        <v>300</v>
      </c>
    </row>
    <row r="78" spans="1:4" x14ac:dyDescent="0.25">
      <c r="A78" s="75" t="s">
        <v>301</v>
      </c>
      <c r="D78" t="s">
        <v>302</v>
      </c>
    </row>
    <row r="79" spans="1:4" x14ac:dyDescent="0.25">
      <c r="A79" s="75">
        <v>12.2</v>
      </c>
      <c r="C79" t="s">
        <v>303</v>
      </c>
    </row>
    <row r="80" spans="1:4" x14ac:dyDescent="0.25">
      <c r="A80" s="75" t="s">
        <v>304</v>
      </c>
      <c r="D80" t="s">
        <v>302</v>
      </c>
    </row>
    <row r="81" spans="1:3" x14ac:dyDescent="0.25">
      <c r="A81" s="74">
        <v>13</v>
      </c>
      <c r="B81" t="s">
        <v>305</v>
      </c>
    </row>
    <row r="82" spans="1:3" x14ac:dyDescent="0.25">
      <c r="A82" s="75">
        <v>13.1</v>
      </c>
      <c r="C82" t="s">
        <v>306</v>
      </c>
    </row>
    <row r="83" spans="1:3" x14ac:dyDescent="0.25">
      <c r="A83" s="75">
        <v>13.2</v>
      </c>
      <c r="C83" t="s">
        <v>307</v>
      </c>
    </row>
    <row r="84" spans="1:3" x14ac:dyDescent="0.25">
      <c r="A84" s="75">
        <v>13.3</v>
      </c>
      <c r="C84" t="s">
        <v>308</v>
      </c>
    </row>
    <row r="85" spans="1:3" x14ac:dyDescent="0.25">
      <c r="A85" s="75">
        <v>13.4</v>
      </c>
      <c r="C85" t="s">
        <v>309</v>
      </c>
    </row>
    <row r="86" spans="1:3" x14ac:dyDescent="0.25">
      <c r="A86" s="74">
        <v>14</v>
      </c>
      <c r="B86" t="s">
        <v>310</v>
      </c>
    </row>
    <row r="87" spans="1:3" x14ac:dyDescent="0.25">
      <c r="A87" s="75">
        <v>14.1</v>
      </c>
      <c r="C87" t="s">
        <v>311</v>
      </c>
    </row>
    <row r="88" spans="1:3" x14ac:dyDescent="0.25">
      <c r="A88" s="75">
        <v>14.2</v>
      </c>
      <c r="C88" t="s">
        <v>312</v>
      </c>
    </row>
    <row r="89" spans="1:3" x14ac:dyDescent="0.25">
      <c r="A89" s="75">
        <v>14.3</v>
      </c>
      <c r="C89" t="s">
        <v>313</v>
      </c>
    </row>
    <row r="90" spans="1:3" x14ac:dyDescent="0.25">
      <c r="A90" s="75">
        <v>14.4</v>
      </c>
      <c r="C90" t="s">
        <v>314</v>
      </c>
    </row>
    <row r="91" spans="1:3" x14ac:dyDescent="0.25">
      <c r="A91" s="75">
        <v>14.5</v>
      </c>
      <c r="C91" t="s">
        <v>315</v>
      </c>
    </row>
    <row r="92" spans="1:3" x14ac:dyDescent="0.25">
      <c r="A92" s="75">
        <v>14.6</v>
      </c>
      <c r="C92" t="s">
        <v>316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4"/>
  <sheetViews>
    <sheetView workbookViewId="0">
      <selection activeCell="L25" sqref="L25"/>
    </sheetView>
  </sheetViews>
  <sheetFormatPr defaultColWidth="8.88671875" defaultRowHeight="13.2" x14ac:dyDescent="0.25"/>
  <cols>
    <col min="1" max="16384" width="8.88671875" style="1"/>
  </cols>
  <sheetData>
    <row r="1" spans="1:14" ht="15.6" x14ac:dyDescent="0.3">
      <c r="A1" s="51" t="s">
        <v>196</v>
      </c>
    </row>
    <row r="5" spans="1:14" ht="13.8" x14ac:dyDescent="0.25">
      <c r="A5" s="50"/>
    </row>
    <row r="6" spans="1:14" x14ac:dyDescent="0.25">
      <c r="A6" s="2"/>
    </row>
    <row r="7" spans="1:14" ht="14.4" x14ac:dyDescent="0.3">
      <c r="M7" s="52"/>
      <c r="N7" s="52"/>
    </row>
    <row r="10" spans="1:14" x14ac:dyDescent="0.25">
      <c r="D10" s="53"/>
    </row>
    <row r="22" spans="10:10" x14ac:dyDescent="0.25">
      <c r="J22" s="49"/>
    </row>
    <row r="38" spans="2:2" x14ac:dyDescent="0.25">
      <c r="B38" s="48"/>
    </row>
    <row r="39" spans="2:2" x14ac:dyDescent="0.25">
      <c r="B39" s="48"/>
    </row>
    <row r="40" spans="2:2" x14ac:dyDescent="0.25">
      <c r="B40" s="47"/>
    </row>
    <row r="41" spans="2:2" x14ac:dyDescent="0.25">
      <c r="B41" s="47"/>
    </row>
    <row r="42" spans="2:2" x14ac:dyDescent="0.25">
      <c r="B42" s="47"/>
    </row>
    <row r="43" spans="2:2" x14ac:dyDescent="0.25">
      <c r="B43" s="47"/>
    </row>
    <row r="44" spans="2:2" x14ac:dyDescent="0.25">
      <c r="B44" s="47"/>
    </row>
  </sheetData>
  <pageMargins left="0.7" right="0.7" top="0.75" bottom="0.75" header="0.3" footer="0.3"/>
  <pageSetup scale="66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P44"/>
  <sheetViews>
    <sheetView workbookViewId="0">
      <selection activeCell="A27" sqref="A27"/>
    </sheetView>
  </sheetViews>
  <sheetFormatPr defaultColWidth="8.88671875" defaultRowHeight="13.2" x14ac:dyDescent="0.25"/>
  <cols>
    <col min="1" max="16384" width="8.88671875" style="1"/>
  </cols>
  <sheetData>
    <row r="1" spans="3:16" ht="15.6" x14ac:dyDescent="0.3">
      <c r="C1" s="51" t="s">
        <v>196</v>
      </c>
    </row>
    <row r="5" spans="3:16" ht="13.8" x14ac:dyDescent="0.25">
      <c r="C5" s="50"/>
    </row>
    <row r="6" spans="3:16" x14ac:dyDescent="0.25">
      <c r="C6" s="2"/>
    </row>
    <row r="7" spans="3:16" ht="14.4" x14ac:dyDescent="0.3">
      <c r="O7" s="52"/>
      <c r="P7" s="52"/>
    </row>
    <row r="10" spans="3:16" x14ac:dyDescent="0.25">
      <c r="F10" s="53"/>
    </row>
    <row r="22" spans="12:12" x14ac:dyDescent="0.25">
      <c r="L22" s="49"/>
    </row>
    <row r="38" spans="4:4" x14ac:dyDescent="0.25">
      <c r="D38" s="48"/>
    </row>
    <row r="39" spans="4:4" x14ac:dyDescent="0.25">
      <c r="D39" s="48"/>
    </row>
    <row r="40" spans="4:4" x14ac:dyDescent="0.25">
      <c r="D40" s="47"/>
    </row>
    <row r="41" spans="4:4" x14ac:dyDescent="0.25">
      <c r="D41" s="47"/>
    </row>
    <row r="42" spans="4:4" x14ac:dyDescent="0.25">
      <c r="D42" s="47"/>
    </row>
    <row r="43" spans="4:4" x14ac:dyDescent="0.25">
      <c r="D43" s="47"/>
    </row>
    <row r="44" spans="4:4" x14ac:dyDescent="0.25">
      <c r="D44" s="47"/>
    </row>
  </sheetData>
  <pageMargins left="0.5" right="0.5" top="0.75" bottom="0.75" header="0.5" footer="0.5"/>
  <pageSetup scale="85" orientation="landscape"/>
  <headerFooter alignWithMargins="0">
    <oddFooter>&amp;LExample: Work Breakdown Structure v1.1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N146"/>
  <sheetViews>
    <sheetView topLeftCell="A35" workbookViewId="0">
      <selection activeCell="E13" sqref="E13"/>
    </sheetView>
  </sheetViews>
  <sheetFormatPr defaultColWidth="8.88671875" defaultRowHeight="13.2" outlineLevelRow="3" outlineLevelCol="1" x14ac:dyDescent="0.25"/>
  <cols>
    <col min="1" max="1" width="6" style="6" customWidth="1"/>
    <col min="2" max="2" width="63.44140625" style="5" bestFit="1" customWidth="1"/>
    <col min="3" max="3" width="33.33203125" style="4" customWidth="1" outlineLevel="1"/>
    <col min="4" max="4" width="9.33203125" style="4" customWidth="1"/>
    <col min="5" max="16384" width="8.88671875" style="3"/>
  </cols>
  <sheetData>
    <row r="1" spans="1:14" s="12" customFormat="1" ht="28.8" x14ac:dyDescent="0.25">
      <c r="A1" s="12" t="s">
        <v>162</v>
      </c>
      <c r="B1" s="25" t="s">
        <v>161</v>
      </c>
      <c r="C1" s="25" t="s">
        <v>0</v>
      </c>
      <c r="D1" s="25" t="s">
        <v>1</v>
      </c>
      <c r="E1" s="25" t="s">
        <v>3</v>
      </c>
      <c r="F1" s="25" t="s">
        <v>30</v>
      </c>
      <c r="G1" s="25" t="s">
        <v>31</v>
      </c>
      <c r="H1" s="25" t="s">
        <v>32</v>
      </c>
      <c r="I1" s="25" t="s">
        <v>4</v>
      </c>
      <c r="J1" s="25" t="s">
        <v>166</v>
      </c>
      <c r="K1" s="25" t="s">
        <v>5</v>
      </c>
      <c r="L1" s="28" t="s">
        <v>195</v>
      </c>
      <c r="M1" s="25" t="s">
        <v>165</v>
      </c>
      <c r="N1" s="25" t="s">
        <v>2</v>
      </c>
    </row>
    <row r="2" spans="1:14" s="12" customFormat="1" ht="14.4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3" customFormat="1" ht="14.4" outlineLevel="1" x14ac:dyDescent="0.3">
      <c r="A3" s="15" t="s">
        <v>42</v>
      </c>
      <c r="B3" s="20" t="s">
        <v>160</v>
      </c>
      <c r="C3" s="20"/>
      <c r="D3" s="20"/>
    </row>
    <row r="4" spans="1:14" s="10" customFormat="1" ht="14.25" customHeight="1" outlineLevel="2" x14ac:dyDescent="0.3">
      <c r="A4" s="12">
        <v>2</v>
      </c>
      <c r="B4" s="11" t="s">
        <v>159</v>
      </c>
      <c r="C4" s="10" t="s">
        <v>158</v>
      </c>
      <c r="D4" s="24"/>
    </row>
    <row r="5" spans="1:14" s="10" customFormat="1" ht="14.4" outlineLevel="2" x14ac:dyDescent="0.3">
      <c r="A5" s="12">
        <v>2</v>
      </c>
      <c r="B5" s="11" t="s">
        <v>157</v>
      </c>
      <c r="C5" s="10" t="s">
        <v>156</v>
      </c>
      <c r="D5" s="24"/>
    </row>
    <row r="6" spans="1:14" s="13" customFormat="1" ht="14.4" outlineLevel="1" x14ac:dyDescent="0.3">
      <c r="A6" s="15" t="s">
        <v>42</v>
      </c>
      <c r="B6" s="20" t="s">
        <v>155</v>
      </c>
      <c r="C6" s="20"/>
      <c r="D6" s="20"/>
    </row>
    <row r="7" spans="1:14" s="10" customFormat="1" ht="14.4" outlineLevel="2" x14ac:dyDescent="0.3">
      <c r="A7" s="12">
        <v>2</v>
      </c>
      <c r="B7" s="10" t="s">
        <v>154</v>
      </c>
      <c r="C7" s="23" t="s">
        <v>153</v>
      </c>
    </row>
    <row r="8" spans="1:14" s="10" customFormat="1" ht="14.4" outlineLevel="2" collapsed="1" x14ac:dyDescent="0.3">
      <c r="A8" s="12">
        <v>2</v>
      </c>
      <c r="B8" s="10" t="s">
        <v>152</v>
      </c>
      <c r="C8" s="10" t="s">
        <v>151</v>
      </c>
    </row>
    <row r="9" spans="1:14" s="7" customFormat="1" ht="14.4" hidden="1" outlineLevel="3" x14ac:dyDescent="0.3">
      <c r="A9" s="9">
        <v>3</v>
      </c>
      <c r="B9" s="21" t="s">
        <v>150</v>
      </c>
      <c r="C9" s="21"/>
    </row>
    <row r="10" spans="1:14" s="7" customFormat="1" ht="14.4" hidden="1" outlineLevel="3" x14ac:dyDescent="0.3">
      <c r="A10" s="9">
        <v>3</v>
      </c>
      <c r="B10" s="7" t="s">
        <v>149</v>
      </c>
      <c r="C10" s="21"/>
    </row>
    <row r="11" spans="1:14" s="7" customFormat="1" ht="14.4" hidden="1" outlineLevel="3" x14ac:dyDescent="0.3">
      <c r="A11" s="9">
        <v>3</v>
      </c>
      <c r="B11" s="7" t="s">
        <v>148</v>
      </c>
      <c r="C11" s="21"/>
    </row>
    <row r="12" spans="1:14" s="10" customFormat="1" ht="14.4" outlineLevel="2" x14ac:dyDescent="0.3">
      <c r="A12" s="12">
        <v>2</v>
      </c>
      <c r="B12" s="10" t="s">
        <v>147</v>
      </c>
      <c r="C12" s="23" t="s">
        <v>146</v>
      </c>
    </row>
    <row r="13" spans="1:14" s="10" customFormat="1" ht="14.4" outlineLevel="2" x14ac:dyDescent="0.3">
      <c r="A13" s="12">
        <v>2</v>
      </c>
      <c r="B13" s="10" t="s">
        <v>145</v>
      </c>
      <c r="C13" s="23" t="s">
        <v>144</v>
      </c>
    </row>
    <row r="14" spans="1:14" s="7" customFormat="1" ht="15" customHeight="1" outlineLevel="3" x14ac:dyDescent="0.3">
      <c r="A14" s="9">
        <v>3</v>
      </c>
      <c r="B14" s="7" t="s">
        <v>144</v>
      </c>
      <c r="C14" s="21"/>
    </row>
    <row r="15" spans="1:14" s="7" customFormat="1" ht="15" customHeight="1" outlineLevel="3" x14ac:dyDescent="0.3">
      <c r="A15" s="9">
        <v>3</v>
      </c>
      <c r="B15" s="7" t="s">
        <v>143</v>
      </c>
      <c r="C15" s="21"/>
    </row>
    <row r="16" spans="1:14" s="7" customFormat="1" ht="15" customHeight="1" outlineLevel="3" x14ac:dyDescent="0.3">
      <c r="A16" s="9">
        <v>3</v>
      </c>
      <c r="B16" s="7" t="s">
        <v>142</v>
      </c>
      <c r="C16" s="21"/>
    </row>
    <row r="17" spans="1:3" s="7" customFormat="1" ht="15" customHeight="1" outlineLevel="3" x14ac:dyDescent="0.3">
      <c r="A17" s="9">
        <v>3</v>
      </c>
      <c r="B17" s="7" t="s">
        <v>141</v>
      </c>
      <c r="C17" s="21"/>
    </row>
    <row r="18" spans="1:3" s="10" customFormat="1" ht="14.4" outlineLevel="2" collapsed="1" x14ac:dyDescent="0.3">
      <c r="A18" s="12">
        <v>2</v>
      </c>
      <c r="B18" s="10" t="s">
        <v>140</v>
      </c>
      <c r="C18" s="23" t="s">
        <v>139</v>
      </c>
    </row>
    <row r="19" spans="1:3" s="7" customFormat="1" ht="15" hidden="1" customHeight="1" outlineLevel="3" x14ac:dyDescent="0.3">
      <c r="A19" s="9">
        <v>3</v>
      </c>
      <c r="B19" s="7" t="s">
        <v>138</v>
      </c>
    </row>
    <row r="20" spans="1:3" s="7" customFormat="1" ht="15" hidden="1" customHeight="1" outlineLevel="3" x14ac:dyDescent="0.3">
      <c r="A20" s="9">
        <v>3</v>
      </c>
      <c r="B20" s="7" t="s">
        <v>137</v>
      </c>
    </row>
    <row r="21" spans="1:3" s="7" customFormat="1" ht="15" hidden="1" customHeight="1" outlineLevel="3" x14ac:dyDescent="0.3">
      <c r="A21" s="9">
        <v>3</v>
      </c>
      <c r="B21" s="7" t="s">
        <v>136</v>
      </c>
    </row>
    <row r="22" spans="1:3" s="10" customFormat="1" ht="14.4" outlineLevel="2" x14ac:dyDescent="0.3">
      <c r="A22" s="12">
        <v>2</v>
      </c>
      <c r="B22" s="10" t="s">
        <v>135</v>
      </c>
      <c r="C22" s="23" t="s">
        <v>134</v>
      </c>
    </row>
    <row r="23" spans="1:3" s="10" customFormat="1" ht="14.4" outlineLevel="2" collapsed="1" x14ac:dyDescent="0.3">
      <c r="A23" s="12">
        <v>2</v>
      </c>
      <c r="B23" s="10" t="s">
        <v>133</v>
      </c>
      <c r="C23" s="23" t="s">
        <v>132</v>
      </c>
    </row>
    <row r="24" spans="1:3" s="7" customFormat="1" ht="14.4" hidden="1" outlineLevel="3" x14ac:dyDescent="0.3">
      <c r="A24" s="9">
        <v>3</v>
      </c>
      <c r="B24" s="7" t="s">
        <v>131</v>
      </c>
      <c r="C24" s="21"/>
    </row>
    <row r="25" spans="1:3" s="7" customFormat="1" ht="14.4" hidden="1" outlineLevel="3" x14ac:dyDescent="0.3">
      <c r="A25" s="9">
        <v>3</v>
      </c>
      <c r="B25" s="7" t="s">
        <v>130</v>
      </c>
      <c r="C25" s="21"/>
    </row>
    <row r="26" spans="1:3" s="7" customFormat="1" ht="14.4" hidden="1" outlineLevel="3" x14ac:dyDescent="0.3">
      <c r="A26" s="9">
        <v>3</v>
      </c>
      <c r="B26" s="7" t="s">
        <v>52</v>
      </c>
      <c r="C26" s="21"/>
    </row>
    <row r="27" spans="1:3" s="10" customFormat="1" ht="14.4" outlineLevel="2" collapsed="1" x14ac:dyDescent="0.3">
      <c r="A27" s="12">
        <v>2</v>
      </c>
      <c r="B27" s="10" t="s">
        <v>129</v>
      </c>
      <c r="C27" s="23" t="s">
        <v>128</v>
      </c>
    </row>
    <row r="28" spans="1:3" s="7" customFormat="1" ht="14.4" hidden="1" outlineLevel="3" x14ac:dyDescent="0.3">
      <c r="A28" s="9">
        <v>3</v>
      </c>
      <c r="B28" s="7" t="s">
        <v>127</v>
      </c>
      <c r="C28" s="21"/>
    </row>
    <row r="29" spans="1:3" s="7" customFormat="1" ht="14.4" hidden="1" outlineLevel="3" x14ac:dyDescent="0.3">
      <c r="A29" s="9">
        <v>3</v>
      </c>
      <c r="B29" s="7" t="s">
        <v>52</v>
      </c>
      <c r="C29" s="21"/>
    </row>
    <row r="30" spans="1:3" s="10" customFormat="1" ht="14.4" outlineLevel="2" collapsed="1" x14ac:dyDescent="0.3">
      <c r="A30" s="12">
        <v>2</v>
      </c>
      <c r="B30" s="10" t="s">
        <v>126</v>
      </c>
      <c r="C30" s="23" t="s">
        <v>125</v>
      </c>
    </row>
    <row r="31" spans="1:3" s="7" customFormat="1" ht="14.4" hidden="1" outlineLevel="3" x14ac:dyDescent="0.3">
      <c r="A31" s="9">
        <v>3</v>
      </c>
      <c r="B31" s="7" t="s">
        <v>124</v>
      </c>
      <c r="C31" s="21"/>
    </row>
    <row r="32" spans="1:3" s="7" customFormat="1" ht="14.4" hidden="1" outlineLevel="3" x14ac:dyDescent="0.3">
      <c r="A32" s="9">
        <v>3</v>
      </c>
      <c r="B32" s="7" t="s">
        <v>123</v>
      </c>
      <c r="C32" s="21"/>
    </row>
    <row r="33" spans="1:3" s="7" customFormat="1" ht="14.4" hidden="1" outlineLevel="3" x14ac:dyDescent="0.3">
      <c r="A33" s="9">
        <v>3</v>
      </c>
      <c r="B33" s="7" t="s">
        <v>122</v>
      </c>
      <c r="C33" s="21"/>
    </row>
    <row r="34" spans="1:3" s="7" customFormat="1" ht="14.4" hidden="1" outlineLevel="3" x14ac:dyDescent="0.3">
      <c r="A34" s="9">
        <v>3</v>
      </c>
      <c r="B34" s="7" t="s">
        <v>52</v>
      </c>
      <c r="C34" s="21"/>
    </row>
    <row r="35" spans="1:3" s="10" customFormat="1" ht="14.4" outlineLevel="2" collapsed="1" x14ac:dyDescent="0.3">
      <c r="A35" s="12">
        <v>2</v>
      </c>
      <c r="B35" s="10" t="s">
        <v>121</v>
      </c>
      <c r="C35" s="23" t="s">
        <v>120</v>
      </c>
    </row>
    <row r="36" spans="1:3" s="7" customFormat="1" ht="14.4" hidden="1" outlineLevel="3" x14ac:dyDescent="0.3">
      <c r="A36" s="9">
        <v>3</v>
      </c>
      <c r="B36" s="7" t="s">
        <v>119</v>
      </c>
      <c r="C36" s="21"/>
    </row>
    <row r="37" spans="1:3" s="7" customFormat="1" ht="14.4" hidden="1" outlineLevel="3" x14ac:dyDescent="0.3">
      <c r="A37" s="9">
        <v>3</v>
      </c>
      <c r="B37" s="7" t="s">
        <v>118</v>
      </c>
      <c r="C37" s="21"/>
    </row>
    <row r="38" spans="1:3" s="7" customFormat="1" ht="14.4" hidden="1" outlineLevel="3" x14ac:dyDescent="0.3">
      <c r="A38" s="9">
        <v>3</v>
      </c>
      <c r="B38" s="7" t="s">
        <v>52</v>
      </c>
      <c r="C38" s="21"/>
    </row>
    <row r="39" spans="1:3" s="10" customFormat="1" ht="14.4" outlineLevel="2" collapsed="1" x14ac:dyDescent="0.3">
      <c r="A39" s="12">
        <v>2</v>
      </c>
      <c r="B39" s="10" t="s">
        <v>117</v>
      </c>
      <c r="C39" s="23" t="s">
        <v>116</v>
      </c>
    </row>
    <row r="40" spans="1:3" s="7" customFormat="1" ht="14.4" hidden="1" outlineLevel="3" x14ac:dyDescent="0.3">
      <c r="A40" s="9">
        <v>3</v>
      </c>
      <c r="B40" s="7" t="s">
        <v>115</v>
      </c>
      <c r="C40" s="21"/>
    </row>
    <row r="41" spans="1:3" s="7" customFormat="1" ht="14.4" hidden="1" outlineLevel="3" x14ac:dyDescent="0.3">
      <c r="A41" s="9">
        <v>3</v>
      </c>
      <c r="B41" s="7" t="s">
        <v>114</v>
      </c>
      <c r="C41" s="21"/>
    </row>
    <row r="42" spans="1:3" s="7" customFormat="1" ht="14.4" hidden="1" outlineLevel="3" x14ac:dyDescent="0.3">
      <c r="A42" s="9">
        <v>3</v>
      </c>
      <c r="B42" s="7" t="s">
        <v>52</v>
      </c>
      <c r="C42" s="21"/>
    </row>
    <row r="43" spans="1:3" s="10" customFormat="1" ht="14.4" outlineLevel="2" collapsed="1" x14ac:dyDescent="0.3">
      <c r="A43" s="12">
        <v>2</v>
      </c>
      <c r="B43" s="10" t="s">
        <v>113</v>
      </c>
      <c r="C43" s="23" t="s">
        <v>112</v>
      </c>
    </row>
    <row r="44" spans="1:3" s="7" customFormat="1" ht="14.4" hidden="1" outlineLevel="3" x14ac:dyDescent="0.3">
      <c r="A44" s="9">
        <v>3</v>
      </c>
      <c r="B44" s="7" t="s">
        <v>111</v>
      </c>
      <c r="C44" s="21"/>
    </row>
    <row r="45" spans="1:3" s="7" customFormat="1" ht="14.4" hidden="1" outlineLevel="3" x14ac:dyDescent="0.3">
      <c r="A45" s="9">
        <v>3</v>
      </c>
      <c r="B45" s="7" t="s">
        <v>110</v>
      </c>
      <c r="C45" s="21"/>
    </row>
    <row r="46" spans="1:3" s="7" customFormat="1" ht="14.4" hidden="1" outlineLevel="3" x14ac:dyDescent="0.3">
      <c r="A46" s="9">
        <v>3</v>
      </c>
      <c r="B46" s="7" t="s">
        <v>109</v>
      </c>
      <c r="C46" s="21"/>
    </row>
    <row r="47" spans="1:3" s="7" customFormat="1" ht="14.4" hidden="1" outlineLevel="3" x14ac:dyDescent="0.3">
      <c r="A47" s="9">
        <v>3</v>
      </c>
      <c r="B47" s="7" t="s">
        <v>108</v>
      </c>
      <c r="C47" s="21"/>
    </row>
    <row r="48" spans="1:3" s="10" customFormat="1" ht="14.4" outlineLevel="2" x14ac:dyDescent="0.3">
      <c r="A48" s="12">
        <v>2</v>
      </c>
      <c r="B48" s="10" t="s">
        <v>107</v>
      </c>
      <c r="C48" s="23" t="s">
        <v>106</v>
      </c>
    </row>
    <row r="49" spans="1:4" s="10" customFormat="1" ht="14.4" outlineLevel="2" x14ac:dyDescent="0.3">
      <c r="A49" s="12">
        <v>2</v>
      </c>
      <c r="B49" s="10" t="s">
        <v>105</v>
      </c>
      <c r="C49" s="23" t="s">
        <v>104</v>
      </c>
    </row>
    <row r="50" spans="1:4" s="10" customFormat="1" ht="14.4" outlineLevel="2" x14ac:dyDescent="0.3">
      <c r="A50" s="12">
        <v>2</v>
      </c>
      <c r="B50" s="10" t="s">
        <v>103</v>
      </c>
      <c r="C50" s="23" t="s">
        <v>102</v>
      </c>
    </row>
    <row r="51" spans="1:4" s="10" customFormat="1" ht="14.4" outlineLevel="2" x14ac:dyDescent="0.3">
      <c r="A51" s="12">
        <v>2</v>
      </c>
      <c r="B51" s="10" t="s">
        <v>101</v>
      </c>
      <c r="C51" s="23" t="s">
        <v>100</v>
      </c>
    </row>
    <row r="52" spans="1:4" s="10" customFormat="1" ht="14.4" outlineLevel="2" x14ac:dyDescent="0.3">
      <c r="A52" s="12">
        <v>2</v>
      </c>
      <c r="B52" s="10" t="s">
        <v>99</v>
      </c>
      <c r="C52" s="23" t="s">
        <v>97</v>
      </c>
    </row>
    <row r="53" spans="1:4" s="10" customFormat="1" ht="14.4" outlineLevel="2" x14ac:dyDescent="0.3">
      <c r="A53" s="12">
        <v>2</v>
      </c>
      <c r="B53" s="10" t="s">
        <v>98</v>
      </c>
      <c r="C53" s="23" t="s">
        <v>97</v>
      </c>
    </row>
    <row r="54" spans="1:4" s="10" customFormat="1" ht="14.4" outlineLevel="2" collapsed="1" x14ac:dyDescent="0.3">
      <c r="A54" s="24">
        <v>2</v>
      </c>
      <c r="B54" s="10" t="s">
        <v>96</v>
      </c>
      <c r="C54" s="23" t="s">
        <v>95</v>
      </c>
    </row>
    <row r="55" spans="1:4" s="7" customFormat="1" ht="14.4" hidden="1" outlineLevel="3" x14ac:dyDescent="0.3">
      <c r="A55" s="22">
        <v>3</v>
      </c>
      <c r="B55" s="7" t="s">
        <v>94</v>
      </c>
      <c r="C55" s="21"/>
    </row>
    <row r="56" spans="1:4" s="7" customFormat="1" ht="14.4" hidden="1" outlineLevel="3" x14ac:dyDescent="0.3">
      <c r="A56" s="22">
        <v>3</v>
      </c>
      <c r="B56" s="7" t="s">
        <v>93</v>
      </c>
      <c r="C56" s="21"/>
    </row>
    <row r="57" spans="1:4" s="7" customFormat="1" ht="14.4" hidden="1" outlineLevel="3" x14ac:dyDescent="0.3">
      <c r="A57" s="22">
        <v>3</v>
      </c>
      <c r="B57" s="7" t="s">
        <v>92</v>
      </c>
      <c r="C57" s="21"/>
    </row>
    <row r="58" spans="1:4" s="7" customFormat="1" ht="14.4" hidden="1" outlineLevel="3" x14ac:dyDescent="0.3">
      <c r="A58" s="22">
        <v>3</v>
      </c>
      <c r="B58" s="7" t="s">
        <v>91</v>
      </c>
      <c r="C58" s="21"/>
    </row>
    <row r="59" spans="1:4" s="7" customFormat="1" ht="14.4" hidden="1" outlineLevel="3" x14ac:dyDescent="0.3">
      <c r="A59" s="22">
        <v>3</v>
      </c>
      <c r="B59" s="7" t="s">
        <v>90</v>
      </c>
      <c r="C59" s="21"/>
    </row>
    <row r="60" spans="1:4" s="7" customFormat="1" ht="14.4" hidden="1" outlineLevel="3" x14ac:dyDescent="0.3">
      <c r="A60" s="22">
        <v>3</v>
      </c>
      <c r="B60" s="7" t="s">
        <v>45</v>
      </c>
      <c r="C60" s="21"/>
    </row>
    <row r="61" spans="1:4" s="13" customFormat="1" ht="14.4" outlineLevel="1" collapsed="1" x14ac:dyDescent="0.3">
      <c r="A61" s="15" t="s">
        <v>42</v>
      </c>
      <c r="B61" s="20" t="s">
        <v>89</v>
      </c>
      <c r="C61" s="20"/>
      <c r="D61" s="20"/>
    </row>
    <row r="62" spans="1:4" s="10" customFormat="1" ht="14.4" hidden="1" outlineLevel="2" collapsed="1" x14ac:dyDescent="0.3">
      <c r="A62" s="19" t="s">
        <v>51</v>
      </c>
      <c r="B62" s="18" t="s">
        <v>88</v>
      </c>
      <c r="C62" s="18" t="s">
        <v>65</v>
      </c>
      <c r="D62" s="18"/>
    </row>
    <row r="63" spans="1:4" s="7" customFormat="1" ht="14.4" hidden="1" outlineLevel="3" x14ac:dyDescent="0.3">
      <c r="A63" s="17" t="s">
        <v>44</v>
      </c>
      <c r="B63" s="16" t="s">
        <v>65</v>
      </c>
      <c r="C63" s="16"/>
      <c r="D63" s="16"/>
    </row>
    <row r="64" spans="1:4" s="7" customFormat="1" ht="14.4" hidden="1" outlineLevel="3" x14ac:dyDescent="0.3">
      <c r="A64" s="17" t="s">
        <v>44</v>
      </c>
      <c r="B64" s="16" t="s">
        <v>45</v>
      </c>
      <c r="C64" s="16"/>
      <c r="D64" s="16"/>
    </row>
    <row r="65" spans="1:4" s="7" customFormat="1" ht="14.4" hidden="1" outlineLevel="3" x14ac:dyDescent="0.3">
      <c r="A65" s="17" t="s">
        <v>44</v>
      </c>
      <c r="B65" s="16" t="s">
        <v>43</v>
      </c>
      <c r="C65" s="16"/>
      <c r="D65" s="16"/>
    </row>
    <row r="66" spans="1:4" s="7" customFormat="1" ht="14.4" hidden="1" outlineLevel="3" x14ac:dyDescent="0.3">
      <c r="A66" s="17" t="s">
        <v>44</v>
      </c>
      <c r="B66" s="16" t="s">
        <v>52</v>
      </c>
      <c r="C66" s="16"/>
      <c r="D66" s="16"/>
    </row>
    <row r="67" spans="1:4" s="10" customFormat="1" ht="14.4" hidden="1" outlineLevel="2" collapsed="1" x14ac:dyDescent="0.3">
      <c r="A67" s="19" t="s">
        <v>51</v>
      </c>
      <c r="B67" s="18" t="s">
        <v>87</v>
      </c>
      <c r="C67" s="18" t="s">
        <v>86</v>
      </c>
      <c r="D67" s="18"/>
    </row>
    <row r="68" spans="1:4" s="7" customFormat="1" ht="14.4" hidden="1" outlineLevel="3" x14ac:dyDescent="0.3">
      <c r="A68" s="17" t="s">
        <v>44</v>
      </c>
      <c r="B68" s="16" t="s">
        <v>85</v>
      </c>
      <c r="C68" s="16"/>
      <c r="D68" s="16"/>
    </row>
    <row r="69" spans="1:4" s="7" customFormat="1" ht="14.4" hidden="1" outlineLevel="3" x14ac:dyDescent="0.3">
      <c r="A69" s="17" t="s">
        <v>44</v>
      </c>
      <c r="B69" s="16" t="s">
        <v>45</v>
      </c>
      <c r="C69" s="16"/>
      <c r="D69" s="16"/>
    </row>
    <row r="70" spans="1:4" s="7" customFormat="1" ht="14.4" hidden="1" outlineLevel="3" x14ac:dyDescent="0.3">
      <c r="A70" s="17" t="s">
        <v>44</v>
      </c>
      <c r="B70" s="16" t="s">
        <v>43</v>
      </c>
      <c r="C70" s="16"/>
      <c r="D70" s="16"/>
    </row>
    <row r="71" spans="1:4" s="7" customFormat="1" ht="14.4" hidden="1" outlineLevel="3" x14ac:dyDescent="0.3">
      <c r="A71" s="17" t="s">
        <v>44</v>
      </c>
      <c r="B71" s="16" t="s">
        <v>52</v>
      </c>
      <c r="C71" s="16"/>
      <c r="D71" s="16"/>
    </row>
    <row r="72" spans="1:4" s="10" customFormat="1" ht="14.4" hidden="1" outlineLevel="2" collapsed="1" x14ac:dyDescent="0.3">
      <c r="A72" s="19" t="s">
        <v>51</v>
      </c>
      <c r="B72" s="18" t="s">
        <v>84</v>
      </c>
      <c r="C72" s="18" t="s">
        <v>83</v>
      </c>
      <c r="D72" s="18"/>
    </row>
    <row r="73" spans="1:4" s="7" customFormat="1" ht="14.4" hidden="1" outlineLevel="3" x14ac:dyDescent="0.3">
      <c r="A73" s="17" t="s">
        <v>44</v>
      </c>
      <c r="B73" s="16" t="s">
        <v>82</v>
      </c>
      <c r="C73" s="16"/>
      <c r="D73" s="16"/>
    </row>
    <row r="74" spans="1:4" s="7" customFormat="1" ht="14.4" hidden="1" outlineLevel="3" x14ac:dyDescent="0.3">
      <c r="A74" s="17" t="s">
        <v>44</v>
      </c>
      <c r="B74" s="16" t="s">
        <v>81</v>
      </c>
      <c r="C74" s="16"/>
      <c r="D74" s="16"/>
    </row>
    <row r="75" spans="1:4" s="7" customFormat="1" ht="14.4" hidden="1" outlineLevel="3" x14ac:dyDescent="0.3">
      <c r="A75" s="17" t="s">
        <v>44</v>
      </c>
      <c r="B75" s="16" t="s">
        <v>43</v>
      </c>
      <c r="C75" s="16"/>
      <c r="D75" s="16"/>
    </row>
    <row r="76" spans="1:4" s="7" customFormat="1" ht="14.4" hidden="1" outlineLevel="3" x14ac:dyDescent="0.3">
      <c r="A76" s="17" t="s">
        <v>44</v>
      </c>
      <c r="B76" s="16" t="s">
        <v>80</v>
      </c>
      <c r="C76" s="16"/>
      <c r="D76" s="16"/>
    </row>
    <row r="77" spans="1:4" s="7" customFormat="1" ht="14.4" hidden="1" outlineLevel="3" x14ac:dyDescent="0.3">
      <c r="A77" s="17" t="s">
        <v>44</v>
      </c>
      <c r="B77" s="16" t="s">
        <v>79</v>
      </c>
      <c r="C77" s="16"/>
      <c r="D77" s="16"/>
    </row>
    <row r="78" spans="1:4" s="7" customFormat="1" ht="14.4" hidden="1" outlineLevel="3" x14ac:dyDescent="0.3">
      <c r="A78" s="17" t="s">
        <v>44</v>
      </c>
      <c r="B78" s="16" t="s">
        <v>33</v>
      </c>
      <c r="C78" s="16"/>
      <c r="D78" s="16"/>
    </row>
    <row r="79" spans="1:4" s="7" customFormat="1" ht="14.4" hidden="1" outlineLevel="3" x14ac:dyDescent="0.3">
      <c r="A79" s="17" t="s">
        <v>44</v>
      </c>
      <c r="B79" s="16" t="s">
        <v>43</v>
      </c>
      <c r="C79" s="16"/>
      <c r="D79" s="16"/>
    </row>
    <row r="80" spans="1:4" s="7" customFormat="1" ht="14.4" hidden="1" outlineLevel="3" x14ac:dyDescent="0.3">
      <c r="A80" s="17" t="s">
        <v>44</v>
      </c>
      <c r="B80" s="16" t="s">
        <v>45</v>
      </c>
      <c r="C80" s="16"/>
      <c r="D80" s="16"/>
    </row>
    <row r="81" spans="1:4" s="10" customFormat="1" ht="14.4" hidden="1" outlineLevel="2" collapsed="1" x14ac:dyDescent="0.3">
      <c r="A81" s="19" t="s">
        <v>51</v>
      </c>
      <c r="B81" s="18" t="s">
        <v>78</v>
      </c>
      <c r="C81" s="18" t="s">
        <v>75</v>
      </c>
      <c r="D81" s="18"/>
    </row>
    <row r="82" spans="1:4" s="7" customFormat="1" ht="14.4" hidden="1" outlineLevel="3" x14ac:dyDescent="0.3">
      <c r="A82" s="17" t="s">
        <v>44</v>
      </c>
      <c r="B82" s="16" t="s">
        <v>45</v>
      </c>
      <c r="C82" s="16"/>
      <c r="D82" s="16"/>
    </row>
    <row r="83" spans="1:4" s="7" customFormat="1" ht="14.4" hidden="1" outlineLevel="3" x14ac:dyDescent="0.3">
      <c r="A83" s="17" t="s">
        <v>44</v>
      </c>
      <c r="B83" s="16" t="s">
        <v>43</v>
      </c>
      <c r="C83" s="16"/>
      <c r="D83" s="16"/>
    </row>
    <row r="84" spans="1:4" s="7" customFormat="1" ht="14.4" hidden="1" outlineLevel="3" x14ac:dyDescent="0.3">
      <c r="A84" s="17" t="s">
        <v>44</v>
      </c>
      <c r="B84" s="16" t="s">
        <v>52</v>
      </c>
      <c r="C84" s="16"/>
      <c r="D84" s="16"/>
    </row>
    <row r="85" spans="1:4" s="13" customFormat="1" ht="14.4" outlineLevel="1" collapsed="1" x14ac:dyDescent="0.3">
      <c r="A85" s="15" t="s">
        <v>42</v>
      </c>
      <c r="B85" s="20" t="s">
        <v>77</v>
      </c>
      <c r="C85" s="20"/>
      <c r="D85" s="20"/>
    </row>
    <row r="86" spans="1:4" s="10" customFormat="1" ht="14.4" hidden="1" outlineLevel="2" x14ac:dyDescent="0.3">
      <c r="A86" s="19" t="s">
        <v>51</v>
      </c>
      <c r="B86" s="18" t="s">
        <v>76</v>
      </c>
      <c r="C86" s="18" t="s">
        <v>75</v>
      </c>
      <c r="D86" s="18"/>
    </row>
    <row r="87" spans="1:4" s="7" customFormat="1" ht="14.4" hidden="1" outlineLevel="3" x14ac:dyDescent="0.3">
      <c r="A87" s="17" t="s">
        <v>44</v>
      </c>
      <c r="B87" s="16" t="s">
        <v>45</v>
      </c>
      <c r="C87" s="16"/>
      <c r="D87" s="16"/>
    </row>
    <row r="88" spans="1:4" s="7" customFormat="1" ht="14.4" hidden="1" outlineLevel="3" x14ac:dyDescent="0.3">
      <c r="A88" s="17" t="s">
        <v>44</v>
      </c>
      <c r="B88" s="16" t="s">
        <v>43</v>
      </c>
      <c r="C88" s="16"/>
      <c r="D88" s="16"/>
    </row>
    <row r="89" spans="1:4" s="7" customFormat="1" ht="14.4" hidden="1" outlineLevel="3" x14ac:dyDescent="0.3">
      <c r="A89" s="17" t="s">
        <v>44</v>
      </c>
      <c r="B89" s="16" t="s">
        <v>52</v>
      </c>
      <c r="C89" s="16"/>
      <c r="D89" s="16"/>
    </row>
    <row r="90" spans="1:4" s="10" customFormat="1" ht="14.4" hidden="1" outlineLevel="2" x14ac:dyDescent="0.3">
      <c r="A90" s="19" t="s">
        <v>51</v>
      </c>
      <c r="B90" s="18" t="s">
        <v>74</v>
      </c>
      <c r="C90" s="18" t="s">
        <v>73</v>
      </c>
      <c r="D90" s="18"/>
    </row>
    <row r="91" spans="1:4" s="7" customFormat="1" ht="14.4" hidden="1" outlineLevel="3" x14ac:dyDescent="0.3">
      <c r="A91" s="17" t="s">
        <v>44</v>
      </c>
      <c r="B91" s="16" t="s">
        <v>72</v>
      </c>
      <c r="C91" s="16"/>
      <c r="D91" s="16"/>
    </row>
    <row r="92" spans="1:4" s="7" customFormat="1" ht="14.4" hidden="1" outlineLevel="3" x14ac:dyDescent="0.3">
      <c r="A92" s="17" t="s">
        <v>44</v>
      </c>
      <c r="B92" s="16" t="s">
        <v>43</v>
      </c>
      <c r="C92" s="16"/>
      <c r="D92" s="16"/>
    </row>
    <row r="93" spans="1:4" s="7" customFormat="1" ht="14.4" hidden="1" outlineLevel="3" x14ac:dyDescent="0.3">
      <c r="A93" s="17" t="s">
        <v>44</v>
      </c>
      <c r="B93" s="16" t="s">
        <v>52</v>
      </c>
      <c r="C93" s="16"/>
      <c r="D93" s="16"/>
    </row>
    <row r="94" spans="1:4" s="10" customFormat="1" ht="14.4" hidden="1" outlineLevel="2" x14ac:dyDescent="0.3">
      <c r="A94" s="19" t="s">
        <v>51</v>
      </c>
      <c r="B94" s="18" t="s">
        <v>71</v>
      </c>
      <c r="C94" s="18" t="s">
        <v>70</v>
      </c>
      <c r="D94" s="18"/>
    </row>
    <row r="95" spans="1:4" s="7" customFormat="1" ht="14.4" hidden="1" outlineLevel="3" x14ac:dyDescent="0.3">
      <c r="A95" s="17" t="s">
        <v>44</v>
      </c>
      <c r="B95" s="16" t="s">
        <v>69</v>
      </c>
      <c r="C95" s="16"/>
      <c r="D95" s="16"/>
    </row>
    <row r="96" spans="1:4" s="7" customFormat="1" ht="14.4" hidden="1" outlineLevel="3" x14ac:dyDescent="0.3">
      <c r="A96" s="17" t="s">
        <v>44</v>
      </c>
      <c r="B96" s="16" t="s">
        <v>45</v>
      </c>
      <c r="C96" s="16"/>
      <c r="D96" s="16"/>
    </row>
    <row r="97" spans="1:4" s="7" customFormat="1" ht="14.4" hidden="1" outlineLevel="3" x14ac:dyDescent="0.3">
      <c r="A97" s="17" t="s">
        <v>44</v>
      </c>
      <c r="B97" s="16" t="s">
        <v>52</v>
      </c>
      <c r="C97" s="16"/>
      <c r="D97" s="16"/>
    </row>
    <row r="98" spans="1:4" s="10" customFormat="1" ht="14.4" hidden="1" outlineLevel="2" x14ac:dyDescent="0.3">
      <c r="A98" s="19" t="s">
        <v>51</v>
      </c>
      <c r="B98" s="18" t="s">
        <v>68</v>
      </c>
      <c r="C98" s="18" t="s">
        <v>65</v>
      </c>
      <c r="D98" s="18"/>
    </row>
    <row r="99" spans="1:4" s="7" customFormat="1" ht="14.4" hidden="1" outlineLevel="3" x14ac:dyDescent="0.3">
      <c r="A99" s="17" t="s">
        <v>44</v>
      </c>
      <c r="B99" s="16" t="s">
        <v>64</v>
      </c>
      <c r="C99" s="16"/>
      <c r="D99" s="16"/>
    </row>
    <row r="100" spans="1:4" s="7" customFormat="1" ht="14.4" hidden="1" outlineLevel="3" x14ac:dyDescent="0.3">
      <c r="A100" s="17" t="s">
        <v>44</v>
      </c>
      <c r="B100" s="16" t="s">
        <v>33</v>
      </c>
      <c r="C100" s="16"/>
      <c r="D100" s="16"/>
    </row>
    <row r="101" spans="1:4" s="7" customFormat="1" ht="14.4" hidden="1" outlineLevel="3" x14ac:dyDescent="0.3">
      <c r="A101" s="17" t="s">
        <v>44</v>
      </c>
      <c r="B101" s="16" t="s">
        <v>45</v>
      </c>
      <c r="C101" s="16"/>
      <c r="D101" s="16"/>
    </row>
    <row r="102" spans="1:4" s="7" customFormat="1" ht="14.4" hidden="1" outlineLevel="3" x14ac:dyDescent="0.3">
      <c r="A102" s="17" t="s">
        <v>44</v>
      </c>
      <c r="B102" s="16" t="s">
        <v>43</v>
      </c>
      <c r="C102" s="16"/>
      <c r="D102" s="16"/>
    </row>
    <row r="103" spans="1:4" s="7" customFormat="1" ht="14.4" hidden="1" outlineLevel="3" x14ac:dyDescent="0.3">
      <c r="A103" s="17" t="s">
        <v>44</v>
      </c>
      <c r="B103" s="16" t="s">
        <v>52</v>
      </c>
      <c r="C103" s="16"/>
      <c r="D103" s="16"/>
    </row>
    <row r="104" spans="1:4" s="10" customFormat="1" ht="14.4" hidden="1" outlineLevel="2" x14ac:dyDescent="0.3">
      <c r="A104" s="19" t="s">
        <v>51</v>
      </c>
      <c r="B104" s="18" t="s">
        <v>67</v>
      </c>
      <c r="C104" s="18" t="s">
        <v>65</v>
      </c>
      <c r="D104" s="18"/>
    </row>
    <row r="105" spans="1:4" s="7" customFormat="1" ht="14.4" hidden="1" outlineLevel="3" x14ac:dyDescent="0.3">
      <c r="A105" s="17" t="s">
        <v>44</v>
      </c>
      <c r="B105" s="16" t="s">
        <v>64</v>
      </c>
      <c r="C105" s="16"/>
      <c r="D105" s="16"/>
    </row>
    <row r="106" spans="1:4" s="7" customFormat="1" ht="14.4" hidden="1" outlineLevel="3" x14ac:dyDescent="0.3">
      <c r="A106" s="17" t="s">
        <v>44</v>
      </c>
      <c r="B106" s="16" t="s">
        <v>33</v>
      </c>
      <c r="C106" s="16"/>
      <c r="D106" s="16"/>
    </row>
    <row r="107" spans="1:4" s="7" customFormat="1" ht="14.4" hidden="1" outlineLevel="3" x14ac:dyDescent="0.3">
      <c r="A107" s="17" t="s">
        <v>44</v>
      </c>
      <c r="B107" s="16" t="s">
        <v>45</v>
      </c>
      <c r="C107" s="16"/>
      <c r="D107" s="16"/>
    </row>
    <row r="108" spans="1:4" s="7" customFormat="1" ht="14.4" hidden="1" outlineLevel="3" x14ac:dyDescent="0.3">
      <c r="A108" s="17" t="s">
        <v>44</v>
      </c>
      <c r="B108" s="16" t="s">
        <v>43</v>
      </c>
      <c r="C108" s="16"/>
      <c r="D108" s="16"/>
    </row>
    <row r="109" spans="1:4" s="7" customFormat="1" ht="14.4" hidden="1" outlineLevel="3" x14ac:dyDescent="0.3">
      <c r="A109" s="17" t="s">
        <v>44</v>
      </c>
      <c r="B109" s="16" t="s">
        <v>52</v>
      </c>
      <c r="C109" s="16"/>
      <c r="D109" s="16"/>
    </row>
    <row r="110" spans="1:4" s="10" customFormat="1" ht="14.4" hidden="1" outlineLevel="2" x14ac:dyDescent="0.3">
      <c r="A110" s="19" t="s">
        <v>51</v>
      </c>
      <c r="B110" s="18" t="s">
        <v>66</v>
      </c>
      <c r="C110" s="18" t="s">
        <v>65</v>
      </c>
      <c r="D110" s="18"/>
    </row>
    <row r="111" spans="1:4" s="7" customFormat="1" ht="14.4" hidden="1" outlineLevel="3" x14ac:dyDescent="0.3">
      <c r="A111" s="17" t="s">
        <v>44</v>
      </c>
      <c r="B111" s="16" t="s">
        <v>64</v>
      </c>
      <c r="C111" s="16"/>
      <c r="D111" s="16"/>
    </row>
    <row r="112" spans="1:4" s="7" customFormat="1" ht="14.4" hidden="1" outlineLevel="3" x14ac:dyDescent="0.3">
      <c r="A112" s="17" t="s">
        <v>44</v>
      </c>
      <c r="B112" s="16" t="s">
        <v>63</v>
      </c>
      <c r="C112" s="16"/>
      <c r="D112" s="16"/>
    </row>
    <row r="113" spans="1:4" s="7" customFormat="1" ht="14.4" hidden="1" outlineLevel="3" x14ac:dyDescent="0.3">
      <c r="A113" s="17" t="s">
        <v>44</v>
      </c>
      <c r="B113" s="16" t="s">
        <v>33</v>
      </c>
      <c r="C113" s="16"/>
      <c r="D113" s="16"/>
    </row>
    <row r="114" spans="1:4" s="7" customFormat="1" ht="14.4" hidden="1" outlineLevel="3" x14ac:dyDescent="0.3">
      <c r="A114" s="17" t="s">
        <v>44</v>
      </c>
      <c r="B114" s="16" t="s">
        <v>45</v>
      </c>
      <c r="C114" s="16"/>
      <c r="D114" s="16"/>
    </row>
    <row r="115" spans="1:4" s="7" customFormat="1" ht="14.4" hidden="1" outlineLevel="3" x14ac:dyDescent="0.3">
      <c r="A115" s="17" t="s">
        <v>44</v>
      </c>
      <c r="B115" s="16" t="s">
        <v>43</v>
      </c>
      <c r="C115" s="16"/>
      <c r="D115" s="16"/>
    </row>
    <row r="116" spans="1:4" s="7" customFormat="1" ht="14.4" hidden="1" outlineLevel="3" x14ac:dyDescent="0.3">
      <c r="A116" s="17" t="s">
        <v>44</v>
      </c>
      <c r="B116" s="16" t="s">
        <v>52</v>
      </c>
      <c r="C116" s="16"/>
      <c r="D116" s="16"/>
    </row>
    <row r="117" spans="1:4" s="10" customFormat="1" ht="14.4" hidden="1" outlineLevel="2" x14ac:dyDescent="0.3">
      <c r="A117" s="19" t="s">
        <v>51</v>
      </c>
      <c r="B117" s="18" t="s">
        <v>62</v>
      </c>
      <c r="C117" s="18" t="s">
        <v>61</v>
      </c>
      <c r="D117" s="18"/>
    </row>
    <row r="118" spans="1:4" s="7" customFormat="1" ht="14.4" hidden="1" outlineLevel="3" x14ac:dyDescent="0.3">
      <c r="A118" s="17" t="s">
        <v>44</v>
      </c>
      <c r="B118" s="16" t="s">
        <v>60</v>
      </c>
      <c r="C118" s="16"/>
      <c r="D118" s="16"/>
    </row>
    <row r="119" spans="1:4" s="7" customFormat="1" ht="14.4" hidden="1" outlineLevel="3" x14ac:dyDescent="0.3">
      <c r="A119" s="17" t="s">
        <v>44</v>
      </c>
      <c r="B119" s="16" t="s">
        <v>59</v>
      </c>
      <c r="C119" s="16"/>
      <c r="D119" s="16"/>
    </row>
    <row r="120" spans="1:4" s="7" customFormat="1" ht="14.4" hidden="1" outlineLevel="3" x14ac:dyDescent="0.3">
      <c r="A120" s="17" t="s">
        <v>44</v>
      </c>
      <c r="B120" s="16" t="s">
        <v>33</v>
      </c>
      <c r="C120" s="16"/>
      <c r="D120" s="16"/>
    </row>
    <row r="121" spans="1:4" s="7" customFormat="1" ht="14.4" hidden="1" outlineLevel="3" x14ac:dyDescent="0.3">
      <c r="A121" s="17" t="s">
        <v>44</v>
      </c>
      <c r="B121" s="16" t="s">
        <v>45</v>
      </c>
      <c r="C121" s="16"/>
      <c r="D121" s="16"/>
    </row>
    <row r="122" spans="1:4" s="7" customFormat="1" ht="14.4" hidden="1" outlineLevel="3" x14ac:dyDescent="0.3">
      <c r="A122" s="17" t="s">
        <v>44</v>
      </c>
      <c r="B122" s="16" t="s">
        <v>43</v>
      </c>
      <c r="C122" s="16"/>
      <c r="D122" s="16"/>
    </row>
    <row r="123" spans="1:4" s="7" customFormat="1" ht="14.4" hidden="1" outlineLevel="3" x14ac:dyDescent="0.3">
      <c r="A123" s="17" t="s">
        <v>44</v>
      </c>
      <c r="B123" s="16" t="s">
        <v>52</v>
      </c>
      <c r="C123" s="16"/>
      <c r="D123" s="16"/>
    </row>
    <row r="124" spans="1:4" s="10" customFormat="1" ht="14.4" hidden="1" outlineLevel="2" x14ac:dyDescent="0.3">
      <c r="A124" s="19" t="s">
        <v>51</v>
      </c>
      <c r="B124" s="18" t="s">
        <v>58</v>
      </c>
      <c r="C124" s="18" t="s">
        <v>57</v>
      </c>
      <c r="D124" s="18"/>
    </row>
    <row r="125" spans="1:4" s="7" customFormat="1" ht="14.4" hidden="1" outlineLevel="3" x14ac:dyDescent="0.3">
      <c r="A125" s="17" t="s">
        <v>44</v>
      </c>
      <c r="B125" s="16" t="s">
        <v>56</v>
      </c>
      <c r="C125" s="16"/>
      <c r="D125" s="16"/>
    </row>
    <row r="126" spans="1:4" s="7" customFormat="1" ht="14.4" hidden="1" outlineLevel="3" x14ac:dyDescent="0.3">
      <c r="A126" s="17" t="s">
        <v>44</v>
      </c>
      <c r="B126" s="16" t="s">
        <v>33</v>
      </c>
      <c r="C126" s="16"/>
      <c r="D126" s="16"/>
    </row>
    <row r="127" spans="1:4" s="7" customFormat="1" ht="14.4" hidden="1" outlineLevel="3" x14ac:dyDescent="0.3">
      <c r="A127" s="17" t="s">
        <v>44</v>
      </c>
      <c r="B127" s="16" t="s">
        <v>45</v>
      </c>
      <c r="C127" s="16"/>
      <c r="D127" s="16"/>
    </row>
    <row r="128" spans="1:4" s="10" customFormat="1" ht="14.4" hidden="1" outlineLevel="2" x14ac:dyDescent="0.3">
      <c r="A128" s="19" t="s">
        <v>51</v>
      </c>
      <c r="B128" s="10" t="s">
        <v>55</v>
      </c>
      <c r="C128" s="18" t="s">
        <v>54</v>
      </c>
      <c r="D128" s="18"/>
    </row>
    <row r="129" spans="1:4" s="7" customFormat="1" ht="14.4" hidden="1" outlineLevel="3" x14ac:dyDescent="0.3">
      <c r="A129" s="17" t="s">
        <v>44</v>
      </c>
      <c r="B129" s="16" t="s">
        <v>53</v>
      </c>
      <c r="C129" s="16"/>
      <c r="D129" s="16"/>
    </row>
    <row r="130" spans="1:4" s="7" customFormat="1" ht="14.4" hidden="1" outlineLevel="3" x14ac:dyDescent="0.3">
      <c r="A130" s="17" t="s">
        <v>44</v>
      </c>
      <c r="B130" s="16" t="s">
        <v>33</v>
      </c>
      <c r="C130" s="16"/>
      <c r="D130" s="16"/>
    </row>
    <row r="131" spans="1:4" s="7" customFormat="1" ht="14.4" hidden="1" outlineLevel="3" x14ac:dyDescent="0.3">
      <c r="A131" s="17" t="s">
        <v>44</v>
      </c>
      <c r="B131" s="16" t="s">
        <v>45</v>
      </c>
      <c r="C131" s="16"/>
      <c r="D131" s="16"/>
    </row>
    <row r="132" spans="1:4" s="7" customFormat="1" ht="14.4" hidden="1" outlineLevel="3" x14ac:dyDescent="0.3">
      <c r="A132" s="17" t="s">
        <v>44</v>
      </c>
      <c r="B132" s="16" t="s">
        <v>43</v>
      </c>
      <c r="C132" s="16"/>
      <c r="D132" s="16"/>
    </row>
    <row r="133" spans="1:4" s="7" customFormat="1" ht="14.4" hidden="1" outlineLevel="3" x14ac:dyDescent="0.3">
      <c r="A133" s="17" t="s">
        <v>44</v>
      </c>
      <c r="B133" s="16" t="s">
        <v>52</v>
      </c>
      <c r="C133" s="16"/>
      <c r="D133" s="16"/>
    </row>
    <row r="134" spans="1:4" s="10" customFormat="1" ht="14.4" hidden="1" outlineLevel="2" x14ac:dyDescent="0.3">
      <c r="A134" s="19" t="s">
        <v>51</v>
      </c>
      <c r="B134" s="10" t="s">
        <v>50</v>
      </c>
      <c r="C134" s="18" t="s">
        <v>49</v>
      </c>
      <c r="D134" s="18"/>
    </row>
    <row r="135" spans="1:4" s="7" customFormat="1" ht="14.4" hidden="1" outlineLevel="3" x14ac:dyDescent="0.3">
      <c r="A135" s="17" t="s">
        <v>44</v>
      </c>
      <c r="B135" s="16" t="s">
        <v>48</v>
      </c>
      <c r="C135" s="16"/>
      <c r="D135" s="16"/>
    </row>
    <row r="136" spans="1:4" s="7" customFormat="1" ht="14.4" hidden="1" outlineLevel="3" x14ac:dyDescent="0.3">
      <c r="A136" s="17" t="s">
        <v>44</v>
      </c>
      <c r="B136" s="16" t="s">
        <v>47</v>
      </c>
      <c r="C136" s="16"/>
      <c r="D136" s="16"/>
    </row>
    <row r="137" spans="1:4" s="7" customFormat="1" ht="14.4" hidden="1" outlineLevel="3" x14ac:dyDescent="0.3">
      <c r="A137" s="17" t="s">
        <v>44</v>
      </c>
      <c r="B137" s="16" t="s">
        <v>46</v>
      </c>
      <c r="C137" s="16"/>
      <c r="D137" s="16"/>
    </row>
    <row r="138" spans="1:4" s="7" customFormat="1" ht="14.4" hidden="1" outlineLevel="3" x14ac:dyDescent="0.3">
      <c r="A138" s="17" t="s">
        <v>44</v>
      </c>
      <c r="B138" s="16" t="s">
        <v>45</v>
      </c>
      <c r="C138" s="16"/>
      <c r="D138" s="16"/>
    </row>
    <row r="139" spans="1:4" s="7" customFormat="1" ht="14.4" hidden="1" outlineLevel="3" x14ac:dyDescent="0.3">
      <c r="A139" s="17" t="s">
        <v>44</v>
      </c>
      <c r="B139" s="16" t="s">
        <v>43</v>
      </c>
      <c r="C139" s="16"/>
      <c r="D139" s="16"/>
    </row>
    <row r="140" spans="1:4" s="13" customFormat="1" ht="14.4" outlineLevel="1" collapsed="1" x14ac:dyDescent="0.3">
      <c r="A140" s="15" t="s">
        <v>42</v>
      </c>
      <c r="B140" s="14" t="s">
        <v>41</v>
      </c>
    </row>
    <row r="141" spans="1:4" s="10" customFormat="1" ht="12.75" hidden="1" customHeight="1" outlineLevel="2" collapsed="1" x14ac:dyDescent="0.3">
      <c r="A141" s="12">
        <v>2</v>
      </c>
      <c r="B141" s="11" t="s">
        <v>40</v>
      </c>
      <c r="C141" s="10" t="s">
        <v>39</v>
      </c>
    </row>
    <row r="142" spans="1:4" s="7" customFormat="1" ht="12.75" hidden="1" customHeight="1" outlineLevel="3" x14ac:dyDescent="0.3">
      <c r="A142" s="9">
        <v>3</v>
      </c>
      <c r="B142" s="8" t="s">
        <v>38</v>
      </c>
    </row>
    <row r="143" spans="1:4" s="7" customFormat="1" ht="12.75" hidden="1" customHeight="1" outlineLevel="3" x14ac:dyDescent="0.3">
      <c r="A143" s="9">
        <v>3</v>
      </c>
      <c r="B143" s="8" t="s">
        <v>37</v>
      </c>
    </row>
    <row r="144" spans="1:4" s="10" customFormat="1" ht="12.75" hidden="1" customHeight="1" outlineLevel="2" collapsed="1" x14ac:dyDescent="0.3">
      <c r="A144" s="12">
        <v>2</v>
      </c>
      <c r="B144" s="11" t="s">
        <v>36</v>
      </c>
      <c r="C144" s="10" t="s">
        <v>35</v>
      </c>
    </row>
    <row r="145" spans="1:2" s="7" customFormat="1" ht="12.75" hidden="1" customHeight="1" outlineLevel="3" x14ac:dyDescent="0.3">
      <c r="A145" s="9">
        <v>3</v>
      </c>
      <c r="B145" s="8" t="s">
        <v>34</v>
      </c>
    </row>
    <row r="146" spans="1:2" s="7" customFormat="1" ht="12.75" hidden="1" customHeight="1" outlineLevel="3" x14ac:dyDescent="0.3">
      <c r="A146" s="9">
        <v>3</v>
      </c>
      <c r="B146" s="8" t="s">
        <v>33</v>
      </c>
    </row>
  </sheetData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N58"/>
  <sheetViews>
    <sheetView topLeftCell="A48" workbookViewId="0"/>
  </sheetViews>
  <sheetFormatPr defaultColWidth="8.88671875" defaultRowHeight="13.2" outlineLevelRow="3" outlineLevelCol="1" x14ac:dyDescent="0.25"/>
  <cols>
    <col min="1" max="1" width="6" style="6" customWidth="1"/>
    <col min="2" max="2" width="41.44140625" style="40" bestFit="1" customWidth="1"/>
    <col min="3" max="3" width="51.33203125" style="4" customWidth="1" outlineLevel="1"/>
    <col min="4" max="4" width="9" style="46" bestFit="1" customWidth="1"/>
    <col min="5" max="5" width="10.6640625" style="3" bestFit="1" customWidth="1"/>
    <col min="6" max="10" width="9.33203125" style="3" bestFit="1" customWidth="1"/>
    <col min="11" max="11" width="11.6640625" style="3" bestFit="1" customWidth="1"/>
    <col min="12" max="12" width="11.44140625" style="59" bestFit="1" customWidth="1"/>
    <col min="13" max="13" width="9.33203125" style="3" bestFit="1" customWidth="1"/>
    <col min="14" max="14" width="10.44140625" style="63" bestFit="1" customWidth="1"/>
    <col min="15" max="16384" width="8.88671875" style="3"/>
  </cols>
  <sheetData>
    <row r="1" spans="1:14" s="12" customFormat="1" ht="28.8" x14ac:dyDescent="0.25">
      <c r="A1" s="12" t="s">
        <v>162</v>
      </c>
      <c r="B1" s="25" t="s">
        <v>189</v>
      </c>
      <c r="C1" s="25" t="s">
        <v>0</v>
      </c>
      <c r="D1" s="25" t="s">
        <v>1</v>
      </c>
      <c r="E1" s="25" t="s">
        <v>3</v>
      </c>
      <c r="F1" s="25" t="s">
        <v>30</v>
      </c>
      <c r="G1" s="25" t="s">
        <v>32</v>
      </c>
      <c r="H1" s="25" t="s">
        <v>31</v>
      </c>
      <c r="I1" s="25" t="s">
        <v>4</v>
      </c>
      <c r="J1" s="25" t="s">
        <v>166</v>
      </c>
      <c r="K1" s="25" t="s">
        <v>5</v>
      </c>
      <c r="L1" s="28" t="s">
        <v>195</v>
      </c>
      <c r="M1" s="25" t="s">
        <v>165</v>
      </c>
      <c r="N1" s="25" t="s">
        <v>2</v>
      </c>
    </row>
    <row r="2" spans="1:14" s="67" customFormat="1" ht="14.4" x14ac:dyDescent="0.25">
      <c r="A2" s="67">
        <v>0</v>
      </c>
      <c r="B2" s="68" t="s">
        <v>167</v>
      </c>
      <c r="C2" s="68" t="s">
        <v>190</v>
      </c>
      <c r="D2" s="68" t="s">
        <v>191</v>
      </c>
      <c r="E2" s="68"/>
      <c r="F2" s="68"/>
      <c r="G2" s="68"/>
      <c r="H2" s="68"/>
      <c r="I2" s="68"/>
      <c r="J2" s="68"/>
      <c r="K2" s="68"/>
      <c r="L2" s="69">
        <f>SUM(L3+L11+L21+L30+L38)</f>
        <v>5148.3333333333339</v>
      </c>
      <c r="M2" s="68"/>
      <c r="N2" s="70">
        <f>SUM(N3,N11,N21,N30,N38)</f>
        <v>12.008333333333333</v>
      </c>
    </row>
    <row r="3" spans="1:14" s="13" customFormat="1" ht="23.25" customHeight="1" outlineLevel="1" x14ac:dyDescent="0.3">
      <c r="A3" s="15" t="s">
        <v>42</v>
      </c>
      <c r="B3" s="36" t="s">
        <v>160</v>
      </c>
      <c r="C3" s="15" t="s">
        <v>201</v>
      </c>
      <c r="D3" s="41" t="s">
        <v>163</v>
      </c>
      <c r="L3" s="55">
        <f>SUM(L4:L10)</f>
        <v>806.66666666666674</v>
      </c>
      <c r="N3" s="64">
        <f>SUM(N4:N10)</f>
        <v>1.1541666666666666</v>
      </c>
    </row>
    <row r="4" spans="1:14" s="10" customFormat="1" ht="16.5" customHeight="1" outlineLevel="2" x14ac:dyDescent="0.3">
      <c r="A4" s="12">
        <v>2</v>
      </c>
      <c r="B4" s="37" t="s">
        <v>159</v>
      </c>
      <c r="C4" s="10" t="s">
        <v>158</v>
      </c>
      <c r="D4" s="24" t="s">
        <v>163</v>
      </c>
      <c r="E4" s="26">
        <v>41308</v>
      </c>
      <c r="F4" s="24"/>
      <c r="G4" s="24"/>
      <c r="H4" s="24"/>
      <c r="I4" s="29"/>
      <c r="J4" s="29"/>
      <c r="K4" s="30">
        <f>K9</f>
        <v>41313</v>
      </c>
      <c r="L4" s="56">
        <f>SUM(L5:L9)</f>
        <v>345</v>
      </c>
      <c r="M4" s="27">
        <f>J4</f>
        <v>0</v>
      </c>
      <c r="N4" s="65">
        <f>M4/5</f>
        <v>0</v>
      </c>
    </row>
    <row r="5" spans="1:14" s="7" customFormat="1" ht="16.5" customHeight="1" outlineLevel="3" x14ac:dyDescent="0.3">
      <c r="A5" s="9">
        <v>3</v>
      </c>
      <c r="B5" s="39" t="s">
        <v>147</v>
      </c>
      <c r="D5" s="22" t="s">
        <v>163</v>
      </c>
      <c r="E5" s="32">
        <v>41309</v>
      </c>
      <c r="F5" s="22">
        <v>3</v>
      </c>
      <c r="G5" s="22">
        <v>5</v>
      </c>
      <c r="H5" s="22">
        <v>7</v>
      </c>
      <c r="I5" s="33">
        <f t="shared" ref="I5:I8" si="0">(F5+4*G5+H5)/6</f>
        <v>5</v>
      </c>
      <c r="J5" s="33">
        <f t="shared" ref="J5:J8" si="1">I5/8</f>
        <v>0.625</v>
      </c>
      <c r="K5" s="34">
        <f t="shared" ref="K5:K8" si="2">WORKDAY(E5,J5)</f>
        <v>41309</v>
      </c>
      <c r="L5" s="57">
        <f t="shared" ref="L5:L8" si="3">I5*10</f>
        <v>50</v>
      </c>
      <c r="M5" s="35">
        <f t="shared" ref="M5:M8" si="4">J5</f>
        <v>0.625</v>
      </c>
      <c r="N5" s="66">
        <f t="shared" ref="N5:N8" si="5">M5/5</f>
        <v>0.125</v>
      </c>
    </row>
    <row r="6" spans="1:14" s="7" customFormat="1" ht="16.5" customHeight="1" outlineLevel="3" x14ac:dyDescent="0.3">
      <c r="A6" s="9">
        <v>3</v>
      </c>
      <c r="B6" s="39" t="s">
        <v>197</v>
      </c>
      <c r="D6" s="22" t="s">
        <v>163</v>
      </c>
      <c r="E6" s="32">
        <v>41310</v>
      </c>
      <c r="F6" s="22">
        <v>7</v>
      </c>
      <c r="G6" s="22">
        <v>12</v>
      </c>
      <c r="H6" s="22">
        <v>25</v>
      </c>
      <c r="I6" s="33">
        <f t="shared" si="0"/>
        <v>13.333333333333334</v>
      </c>
      <c r="J6" s="33">
        <f t="shared" si="1"/>
        <v>1.6666666666666667</v>
      </c>
      <c r="K6" s="34">
        <f t="shared" si="2"/>
        <v>41311</v>
      </c>
      <c r="L6" s="57">
        <f t="shared" si="3"/>
        <v>133.33333333333334</v>
      </c>
      <c r="M6" s="35">
        <f t="shared" si="4"/>
        <v>1.6666666666666667</v>
      </c>
      <c r="N6" s="66">
        <f t="shared" si="5"/>
        <v>0.33333333333333337</v>
      </c>
    </row>
    <row r="7" spans="1:14" s="7" customFormat="1" ht="16.5" customHeight="1" outlineLevel="3" x14ac:dyDescent="0.3">
      <c r="A7" s="9">
        <v>3</v>
      </c>
      <c r="B7" s="39" t="s">
        <v>198</v>
      </c>
      <c r="D7" s="22" t="s">
        <v>163</v>
      </c>
      <c r="E7" s="32">
        <v>41311</v>
      </c>
      <c r="F7" s="22">
        <v>5</v>
      </c>
      <c r="G7" s="22">
        <v>7</v>
      </c>
      <c r="H7" s="22">
        <v>9</v>
      </c>
      <c r="I7" s="33">
        <f t="shared" si="0"/>
        <v>7</v>
      </c>
      <c r="J7" s="33">
        <f t="shared" si="1"/>
        <v>0.875</v>
      </c>
      <c r="K7" s="34">
        <f t="shared" si="2"/>
        <v>41311</v>
      </c>
      <c r="L7" s="57">
        <f t="shared" si="3"/>
        <v>70</v>
      </c>
      <c r="M7" s="35">
        <f t="shared" si="4"/>
        <v>0.875</v>
      </c>
      <c r="N7" s="66">
        <f t="shared" si="5"/>
        <v>0.17499999999999999</v>
      </c>
    </row>
    <row r="8" spans="1:14" s="7" customFormat="1" ht="16.5" customHeight="1" outlineLevel="3" x14ac:dyDescent="0.3">
      <c r="A8" s="9">
        <v>3</v>
      </c>
      <c r="B8" s="39" t="s">
        <v>199</v>
      </c>
      <c r="D8" s="22" t="s">
        <v>163</v>
      </c>
      <c r="E8" s="32">
        <v>41312</v>
      </c>
      <c r="F8" s="22">
        <v>4</v>
      </c>
      <c r="G8" s="22">
        <v>6</v>
      </c>
      <c r="H8" s="22">
        <v>7</v>
      </c>
      <c r="I8" s="33">
        <f t="shared" si="0"/>
        <v>5.833333333333333</v>
      </c>
      <c r="J8" s="33">
        <f t="shared" si="1"/>
        <v>0.72916666666666663</v>
      </c>
      <c r="K8" s="34">
        <f t="shared" si="2"/>
        <v>41312</v>
      </c>
      <c r="L8" s="57">
        <f t="shared" si="3"/>
        <v>58.333333333333329</v>
      </c>
      <c r="M8" s="35">
        <f t="shared" si="4"/>
        <v>0.72916666666666663</v>
      </c>
      <c r="N8" s="66">
        <f t="shared" si="5"/>
        <v>0.14583333333333331</v>
      </c>
    </row>
    <row r="9" spans="1:14" s="7" customFormat="1" ht="16.5" customHeight="1" outlineLevel="3" x14ac:dyDescent="0.3">
      <c r="A9" s="9">
        <v>3</v>
      </c>
      <c r="B9" s="39" t="s">
        <v>200</v>
      </c>
      <c r="D9" s="22" t="s">
        <v>163</v>
      </c>
      <c r="E9" s="32">
        <v>41313</v>
      </c>
      <c r="F9" s="22">
        <v>2</v>
      </c>
      <c r="G9" s="22">
        <v>3</v>
      </c>
      <c r="H9" s="22">
        <v>6</v>
      </c>
      <c r="I9" s="33">
        <f>(F9+4*G9+H9)/6</f>
        <v>3.3333333333333335</v>
      </c>
      <c r="J9" s="33">
        <f>I9/8</f>
        <v>0.41666666666666669</v>
      </c>
      <c r="K9" s="34">
        <f>WORKDAY(E9,J9)</f>
        <v>41313</v>
      </c>
      <c r="L9" s="57">
        <f>I9*10</f>
        <v>33.333333333333336</v>
      </c>
      <c r="M9" s="35">
        <f>J9</f>
        <v>0.41666666666666669</v>
      </c>
      <c r="N9" s="66">
        <f>M9/5</f>
        <v>8.3333333333333343E-2</v>
      </c>
    </row>
    <row r="10" spans="1:14" s="10" customFormat="1" ht="14.4" outlineLevel="2" x14ac:dyDescent="0.3">
      <c r="A10" s="12">
        <v>2</v>
      </c>
      <c r="B10" s="37" t="s">
        <v>157</v>
      </c>
      <c r="C10" s="10" t="s">
        <v>156</v>
      </c>
      <c r="D10" s="24" t="s">
        <v>164</v>
      </c>
      <c r="E10" s="26">
        <v>41309</v>
      </c>
      <c r="F10" s="24">
        <v>8</v>
      </c>
      <c r="G10" s="24">
        <v>10</v>
      </c>
      <c r="H10" s="24">
        <v>22</v>
      </c>
      <c r="I10" s="29">
        <f>(F10+4*G10+H10)/6</f>
        <v>11.666666666666666</v>
      </c>
      <c r="J10" s="29">
        <f>I10/8</f>
        <v>1.4583333333333333</v>
      </c>
      <c r="K10" s="30">
        <f>WORKDAY(E10,J10)</f>
        <v>41310</v>
      </c>
      <c r="L10" s="56">
        <f>I10*10</f>
        <v>116.66666666666666</v>
      </c>
      <c r="M10" s="27">
        <f>J10</f>
        <v>1.4583333333333333</v>
      </c>
      <c r="N10" s="65">
        <f>M10/5</f>
        <v>0.29166666666666663</v>
      </c>
    </row>
    <row r="11" spans="1:14" s="13" customFormat="1" ht="18" customHeight="1" outlineLevel="1" x14ac:dyDescent="0.3">
      <c r="A11" s="15" t="s">
        <v>42</v>
      </c>
      <c r="B11" s="36" t="s">
        <v>155</v>
      </c>
      <c r="C11" s="42" t="s">
        <v>202</v>
      </c>
      <c r="D11" s="41" t="s">
        <v>191</v>
      </c>
      <c r="L11" s="55">
        <f>SUM(L12+L17+L20)</f>
        <v>1178.3333333333335</v>
      </c>
      <c r="N11" s="64">
        <f>SUM(N12+N17+N20)</f>
        <v>2.9458333333333333</v>
      </c>
    </row>
    <row r="12" spans="1:14" s="10" customFormat="1" ht="14.4" outlineLevel="2" x14ac:dyDescent="0.3">
      <c r="A12" s="12">
        <v>2</v>
      </c>
      <c r="B12" s="38" t="s">
        <v>6</v>
      </c>
      <c r="C12" s="23" t="s">
        <v>172</v>
      </c>
      <c r="D12" s="24" t="s">
        <v>171</v>
      </c>
      <c r="E12" s="26">
        <v>41409</v>
      </c>
      <c r="F12" s="24"/>
      <c r="G12" s="24"/>
      <c r="H12" s="24"/>
      <c r="I12" s="29"/>
      <c r="J12" s="29"/>
      <c r="K12" s="30">
        <f>K16</f>
        <v>41394</v>
      </c>
      <c r="L12" s="56">
        <f>SUM(L13:L16)</f>
        <v>740</v>
      </c>
      <c r="M12" s="27"/>
      <c r="N12" s="65">
        <f>SUM(N13:N16)</f>
        <v>1.85</v>
      </c>
    </row>
    <row r="13" spans="1:14" s="7" customFormat="1" ht="14.4" outlineLevel="3" x14ac:dyDescent="0.3">
      <c r="A13" s="9">
        <v>3</v>
      </c>
      <c r="B13" s="54" t="s">
        <v>7</v>
      </c>
      <c r="C13" s="21" t="s">
        <v>144</v>
      </c>
      <c r="D13" s="22" t="s">
        <v>168</v>
      </c>
      <c r="E13" s="32">
        <v>41439</v>
      </c>
      <c r="F13" s="22">
        <v>20</v>
      </c>
      <c r="G13" s="22">
        <v>25</v>
      </c>
      <c r="H13" s="22">
        <v>35</v>
      </c>
      <c r="I13" s="33">
        <f>(F13+4*G13+H13)/6</f>
        <v>25.833333333333332</v>
      </c>
      <c r="J13" s="33">
        <f>I13/8</f>
        <v>3.2291666666666665</v>
      </c>
      <c r="K13" s="34">
        <f t="shared" ref="K13:K16" si="6">WORKDAY(E13,J13)</f>
        <v>41444</v>
      </c>
      <c r="L13" s="57">
        <f t="shared" ref="L13:L16" si="7">I13*10</f>
        <v>258.33333333333331</v>
      </c>
      <c r="M13" s="35">
        <f t="shared" ref="M13:M16" si="8">J13</f>
        <v>3.2291666666666665</v>
      </c>
      <c r="N13" s="66">
        <f t="shared" ref="N13:N39" si="9">M13/5</f>
        <v>0.64583333333333326</v>
      </c>
    </row>
    <row r="14" spans="1:14" s="7" customFormat="1" ht="14.4" outlineLevel="3" x14ac:dyDescent="0.3">
      <c r="A14" s="9">
        <v>3</v>
      </c>
      <c r="B14" s="54" t="s">
        <v>8</v>
      </c>
      <c r="C14" s="21" t="s">
        <v>173</v>
      </c>
      <c r="D14" s="22" t="s">
        <v>171</v>
      </c>
      <c r="E14" s="32">
        <v>41411</v>
      </c>
      <c r="F14" s="22">
        <v>12</v>
      </c>
      <c r="G14" s="22">
        <v>14</v>
      </c>
      <c r="H14" s="22">
        <v>28</v>
      </c>
      <c r="I14" s="33">
        <f t="shared" ref="I14:I16" si="10">(F14+4*G14+H14)/6</f>
        <v>16</v>
      </c>
      <c r="J14" s="33">
        <f t="shared" ref="J14:J39" si="11">I14/8</f>
        <v>2</v>
      </c>
      <c r="K14" s="34">
        <f t="shared" si="6"/>
        <v>41415</v>
      </c>
      <c r="L14" s="57">
        <f t="shared" si="7"/>
        <v>160</v>
      </c>
      <c r="M14" s="35">
        <f t="shared" si="8"/>
        <v>2</v>
      </c>
      <c r="N14" s="66">
        <f t="shared" si="9"/>
        <v>0.4</v>
      </c>
    </row>
    <row r="15" spans="1:14" s="7" customFormat="1" ht="14.4" outlineLevel="3" x14ac:dyDescent="0.3">
      <c r="A15" s="9">
        <v>3</v>
      </c>
      <c r="B15" s="54" t="s">
        <v>9</v>
      </c>
      <c r="C15" s="21" t="s">
        <v>124</v>
      </c>
      <c r="D15" s="22" t="s">
        <v>169</v>
      </c>
      <c r="E15" s="32">
        <v>41473</v>
      </c>
      <c r="F15" s="22">
        <v>9</v>
      </c>
      <c r="G15" s="22">
        <v>16</v>
      </c>
      <c r="H15" s="22">
        <v>24</v>
      </c>
      <c r="I15" s="33">
        <f t="shared" si="10"/>
        <v>16.166666666666668</v>
      </c>
      <c r="J15" s="33">
        <f t="shared" si="11"/>
        <v>2.0208333333333335</v>
      </c>
      <c r="K15" s="34">
        <f t="shared" si="6"/>
        <v>41477</v>
      </c>
      <c r="L15" s="57">
        <f t="shared" si="7"/>
        <v>161.66666666666669</v>
      </c>
      <c r="M15" s="35">
        <f t="shared" si="8"/>
        <v>2.0208333333333335</v>
      </c>
      <c r="N15" s="66">
        <f t="shared" si="9"/>
        <v>0.40416666666666667</v>
      </c>
    </row>
    <row r="16" spans="1:14" s="7" customFormat="1" ht="14.4" outlineLevel="3" x14ac:dyDescent="0.3">
      <c r="A16" s="9">
        <v>3</v>
      </c>
      <c r="B16" s="54" t="s">
        <v>10</v>
      </c>
      <c r="C16" s="21" t="s">
        <v>116</v>
      </c>
      <c r="D16" s="22" t="s">
        <v>163</v>
      </c>
      <c r="E16" s="32">
        <v>41390</v>
      </c>
      <c r="F16" s="22">
        <v>12</v>
      </c>
      <c r="G16" s="22">
        <v>14</v>
      </c>
      <c r="H16" s="22">
        <v>28</v>
      </c>
      <c r="I16" s="33">
        <f t="shared" si="10"/>
        <v>16</v>
      </c>
      <c r="J16" s="33">
        <f t="shared" si="11"/>
        <v>2</v>
      </c>
      <c r="K16" s="34">
        <f t="shared" si="6"/>
        <v>41394</v>
      </c>
      <c r="L16" s="57">
        <f t="shared" si="7"/>
        <v>160</v>
      </c>
      <c r="M16" s="35">
        <f t="shared" si="8"/>
        <v>2</v>
      </c>
      <c r="N16" s="66">
        <f t="shared" si="9"/>
        <v>0.4</v>
      </c>
    </row>
    <row r="17" spans="1:14" s="10" customFormat="1" ht="14.4" outlineLevel="2" collapsed="1" x14ac:dyDescent="0.3">
      <c r="A17" s="12">
        <v>2</v>
      </c>
      <c r="B17" s="38" t="s">
        <v>11</v>
      </c>
      <c r="C17" s="23" t="s">
        <v>104</v>
      </c>
      <c r="D17" s="24" t="s">
        <v>171</v>
      </c>
      <c r="E17" s="26">
        <v>41414</v>
      </c>
      <c r="F17" s="24"/>
      <c r="G17" s="24"/>
      <c r="H17" s="24"/>
      <c r="I17" s="29"/>
      <c r="J17" s="29"/>
      <c r="K17" s="30">
        <f>K19</f>
        <v>41414</v>
      </c>
      <c r="L17" s="56">
        <f>SUM(L18+L19)</f>
        <v>278.33333333333337</v>
      </c>
      <c r="M17" s="27"/>
      <c r="N17" s="65">
        <f>SUM(N18+N19)</f>
        <v>0.6958333333333333</v>
      </c>
    </row>
    <row r="18" spans="1:14" s="7" customFormat="1" ht="14.4" hidden="1" outlineLevel="3" x14ac:dyDescent="0.3">
      <c r="A18" s="9">
        <v>3</v>
      </c>
      <c r="B18" s="54" t="s">
        <v>12</v>
      </c>
      <c r="C18" s="21" t="s">
        <v>102</v>
      </c>
      <c r="D18" s="22" t="s">
        <v>169</v>
      </c>
      <c r="E18" s="32">
        <v>41410</v>
      </c>
      <c r="F18" s="22">
        <v>6</v>
      </c>
      <c r="G18" s="22">
        <v>24</v>
      </c>
      <c r="H18" s="22">
        <v>13</v>
      </c>
      <c r="I18" s="33">
        <f t="shared" ref="I18:I19" si="12">(F18+4*G18+H18)/6</f>
        <v>19.166666666666668</v>
      </c>
      <c r="J18" s="33">
        <f t="shared" si="11"/>
        <v>2.3958333333333335</v>
      </c>
      <c r="K18" s="34">
        <f t="shared" ref="K18:K20" si="13">WORKDAY(E18,J18)</f>
        <v>41414</v>
      </c>
      <c r="L18" s="57">
        <f t="shared" ref="L18:L20" si="14">I18*10</f>
        <v>191.66666666666669</v>
      </c>
      <c r="M18" s="35">
        <f t="shared" ref="M18:M20" si="15">J18</f>
        <v>2.3958333333333335</v>
      </c>
      <c r="N18" s="66">
        <f t="shared" si="9"/>
        <v>0.47916666666666669</v>
      </c>
    </row>
    <row r="19" spans="1:14" s="7" customFormat="1" ht="14.4" hidden="1" outlineLevel="3" x14ac:dyDescent="0.3">
      <c r="A19" s="9">
        <v>3</v>
      </c>
      <c r="B19" s="54" t="s">
        <v>13</v>
      </c>
      <c r="C19" s="21" t="s">
        <v>100</v>
      </c>
      <c r="D19" s="22" t="s">
        <v>169</v>
      </c>
      <c r="E19" s="32">
        <v>41411</v>
      </c>
      <c r="F19" s="22">
        <v>4</v>
      </c>
      <c r="G19" s="22">
        <v>10</v>
      </c>
      <c r="H19" s="22">
        <v>8</v>
      </c>
      <c r="I19" s="33">
        <f t="shared" si="12"/>
        <v>8.6666666666666661</v>
      </c>
      <c r="J19" s="33">
        <f t="shared" si="11"/>
        <v>1.0833333333333333</v>
      </c>
      <c r="K19" s="34">
        <f t="shared" si="13"/>
        <v>41414</v>
      </c>
      <c r="L19" s="57">
        <f t="shared" si="14"/>
        <v>86.666666666666657</v>
      </c>
      <c r="M19" s="35">
        <f t="shared" si="15"/>
        <v>1.0833333333333333</v>
      </c>
      <c r="N19" s="66">
        <f t="shared" si="9"/>
        <v>0.21666666666666665</v>
      </c>
    </row>
    <row r="20" spans="1:14" s="10" customFormat="1" ht="14.4" outlineLevel="2" x14ac:dyDescent="0.3">
      <c r="A20" s="12">
        <v>2</v>
      </c>
      <c r="B20" s="38" t="s">
        <v>14</v>
      </c>
      <c r="C20" s="23" t="s">
        <v>97</v>
      </c>
      <c r="D20" s="24" t="s">
        <v>171</v>
      </c>
      <c r="E20" s="26">
        <v>41412</v>
      </c>
      <c r="F20" s="24">
        <v>12</v>
      </c>
      <c r="G20" s="24">
        <v>14</v>
      </c>
      <c r="H20" s="24">
        <v>28</v>
      </c>
      <c r="I20" s="29">
        <f t="shared" ref="I20" si="16">(F20+4*G20+H20)/6</f>
        <v>16</v>
      </c>
      <c r="J20" s="29">
        <f t="shared" si="11"/>
        <v>2</v>
      </c>
      <c r="K20" s="30">
        <f t="shared" si="13"/>
        <v>41415</v>
      </c>
      <c r="L20" s="56">
        <f t="shared" si="14"/>
        <v>160</v>
      </c>
      <c r="M20" s="27">
        <f t="shared" si="15"/>
        <v>2</v>
      </c>
      <c r="N20" s="65">
        <f t="shared" si="9"/>
        <v>0.4</v>
      </c>
    </row>
    <row r="21" spans="1:14" s="13" customFormat="1" ht="14.4" outlineLevel="1" collapsed="1" x14ac:dyDescent="0.3">
      <c r="A21" s="15" t="s">
        <v>42</v>
      </c>
      <c r="B21" s="36" t="s">
        <v>89</v>
      </c>
      <c r="C21" s="43" t="s">
        <v>192</v>
      </c>
      <c r="D21" s="41" t="s">
        <v>171</v>
      </c>
      <c r="L21" s="55">
        <f>SUM(L22+L26)</f>
        <v>521.66666666666663</v>
      </c>
      <c r="N21" s="64">
        <f>SUM(N22+N26)</f>
        <v>1.3041666666666667</v>
      </c>
    </row>
    <row r="22" spans="1:14" s="10" customFormat="1" ht="14.4" hidden="1" outlineLevel="2" collapsed="1" x14ac:dyDescent="0.3">
      <c r="A22" s="19" t="s">
        <v>51</v>
      </c>
      <c r="B22" s="18" t="s">
        <v>15</v>
      </c>
      <c r="C22" s="18" t="s">
        <v>174</v>
      </c>
      <c r="D22" s="24" t="s">
        <v>169</v>
      </c>
      <c r="E22" s="26">
        <f>E23</f>
        <v>41412</v>
      </c>
      <c r="F22" s="24"/>
      <c r="G22" s="24"/>
      <c r="H22" s="24"/>
      <c r="I22" s="29"/>
      <c r="J22" s="29"/>
      <c r="K22" s="30">
        <f>K25</f>
        <v>41415</v>
      </c>
      <c r="L22" s="56">
        <f>SUM(L23:L25)</f>
        <v>261.66666666666663</v>
      </c>
      <c r="M22" s="27"/>
      <c r="N22" s="65">
        <f>SUM(N23:N25)</f>
        <v>0.65416666666666667</v>
      </c>
    </row>
    <row r="23" spans="1:14" s="7" customFormat="1" ht="14.4" hidden="1" outlineLevel="3" x14ac:dyDescent="0.3">
      <c r="A23" s="17" t="s">
        <v>44</v>
      </c>
      <c r="B23" s="16" t="s">
        <v>16</v>
      </c>
      <c r="C23" s="16" t="s">
        <v>175</v>
      </c>
      <c r="D23" s="22" t="s">
        <v>169</v>
      </c>
      <c r="E23" s="32">
        <v>41412</v>
      </c>
      <c r="F23" s="22">
        <v>4</v>
      </c>
      <c r="G23" s="22">
        <v>10</v>
      </c>
      <c r="H23" s="22">
        <v>8</v>
      </c>
      <c r="I23" s="33">
        <f t="shared" ref="I23:I29" si="17">(F23+4*G23+H23)/6</f>
        <v>8.6666666666666661</v>
      </c>
      <c r="J23" s="33">
        <f t="shared" si="11"/>
        <v>1.0833333333333333</v>
      </c>
      <c r="K23" s="34">
        <f t="shared" ref="K23:K29" si="18">WORKDAY(E23,J23)</f>
        <v>41414</v>
      </c>
      <c r="L23" s="57">
        <f t="shared" ref="L23:L29" si="19">I23*10</f>
        <v>86.666666666666657</v>
      </c>
      <c r="M23" s="35">
        <f t="shared" ref="M23:M29" si="20">J23</f>
        <v>1.0833333333333333</v>
      </c>
      <c r="N23" s="66">
        <f t="shared" si="9"/>
        <v>0.21666666666666665</v>
      </c>
    </row>
    <row r="24" spans="1:14" s="7" customFormat="1" ht="14.4" hidden="1" outlineLevel="3" x14ac:dyDescent="0.3">
      <c r="A24" s="17" t="s">
        <v>44</v>
      </c>
      <c r="B24" s="16" t="s">
        <v>17</v>
      </c>
      <c r="C24" s="16" t="s">
        <v>176</v>
      </c>
      <c r="D24" s="22" t="s">
        <v>169</v>
      </c>
      <c r="E24" s="32">
        <v>41413</v>
      </c>
      <c r="F24" s="22">
        <v>4</v>
      </c>
      <c r="G24" s="22">
        <v>10</v>
      </c>
      <c r="H24" s="22">
        <v>9</v>
      </c>
      <c r="I24" s="33">
        <f t="shared" si="17"/>
        <v>8.8333333333333339</v>
      </c>
      <c r="J24" s="33">
        <f t="shared" si="11"/>
        <v>1.1041666666666667</v>
      </c>
      <c r="K24" s="34">
        <f t="shared" si="18"/>
        <v>41414</v>
      </c>
      <c r="L24" s="57">
        <f t="shared" si="19"/>
        <v>88.333333333333343</v>
      </c>
      <c r="M24" s="35">
        <f t="shared" si="20"/>
        <v>1.1041666666666667</v>
      </c>
      <c r="N24" s="66">
        <f t="shared" si="9"/>
        <v>0.22083333333333335</v>
      </c>
    </row>
    <row r="25" spans="1:14" s="7" customFormat="1" ht="14.4" hidden="1" outlineLevel="3" x14ac:dyDescent="0.3">
      <c r="A25" s="17" t="s">
        <v>44</v>
      </c>
      <c r="B25" s="16" t="s">
        <v>18</v>
      </c>
      <c r="C25" s="16" t="s">
        <v>177</v>
      </c>
      <c r="D25" s="22" t="s">
        <v>169</v>
      </c>
      <c r="E25" s="32">
        <v>41414</v>
      </c>
      <c r="F25" s="22">
        <v>4</v>
      </c>
      <c r="G25" s="22">
        <v>10</v>
      </c>
      <c r="H25" s="22">
        <v>8</v>
      </c>
      <c r="I25" s="33">
        <f t="shared" si="17"/>
        <v>8.6666666666666661</v>
      </c>
      <c r="J25" s="33">
        <f t="shared" si="11"/>
        <v>1.0833333333333333</v>
      </c>
      <c r="K25" s="34">
        <f t="shared" si="18"/>
        <v>41415</v>
      </c>
      <c r="L25" s="57">
        <f t="shared" si="19"/>
        <v>86.666666666666657</v>
      </c>
      <c r="M25" s="35">
        <f t="shared" si="20"/>
        <v>1.0833333333333333</v>
      </c>
      <c r="N25" s="66">
        <f t="shared" si="9"/>
        <v>0.21666666666666665</v>
      </c>
    </row>
    <row r="26" spans="1:14" s="10" customFormat="1" ht="14.4" hidden="1" outlineLevel="2" collapsed="1" x14ac:dyDescent="0.3">
      <c r="A26" s="19" t="s">
        <v>51</v>
      </c>
      <c r="B26" s="18" t="s">
        <v>19</v>
      </c>
      <c r="C26" s="18" t="s">
        <v>178</v>
      </c>
      <c r="D26" s="24" t="s">
        <v>169</v>
      </c>
      <c r="E26" s="26">
        <v>41415</v>
      </c>
      <c r="F26" s="24"/>
      <c r="G26" s="24"/>
      <c r="H26" s="24"/>
      <c r="I26" s="29"/>
      <c r="J26" s="29"/>
      <c r="K26" s="30">
        <f>K29</f>
        <v>41421</v>
      </c>
      <c r="L26" s="56">
        <f>SUM(L27:L29)</f>
        <v>260</v>
      </c>
      <c r="M26" s="27"/>
      <c r="N26" s="65">
        <f>SUM(N27:N29)</f>
        <v>0.64999999999999991</v>
      </c>
    </row>
    <row r="27" spans="1:14" s="7" customFormat="1" ht="14.4" hidden="1" outlineLevel="3" x14ac:dyDescent="0.3">
      <c r="A27" s="17" t="s">
        <v>44</v>
      </c>
      <c r="B27" s="16" t="s">
        <v>20</v>
      </c>
      <c r="C27" s="7" t="s">
        <v>180</v>
      </c>
      <c r="D27" s="22" t="s">
        <v>169</v>
      </c>
      <c r="E27" s="32">
        <v>41416</v>
      </c>
      <c r="F27" s="22">
        <v>4</v>
      </c>
      <c r="G27" s="22">
        <v>10</v>
      </c>
      <c r="H27" s="22">
        <v>8</v>
      </c>
      <c r="I27" s="33">
        <f t="shared" si="17"/>
        <v>8.6666666666666661</v>
      </c>
      <c r="J27" s="33">
        <f t="shared" si="11"/>
        <v>1.0833333333333333</v>
      </c>
      <c r="K27" s="34">
        <f t="shared" si="18"/>
        <v>41417</v>
      </c>
      <c r="L27" s="57">
        <f t="shared" si="19"/>
        <v>86.666666666666657</v>
      </c>
      <c r="M27" s="35">
        <f t="shared" si="20"/>
        <v>1.0833333333333333</v>
      </c>
      <c r="N27" s="66">
        <f t="shared" si="9"/>
        <v>0.21666666666666665</v>
      </c>
    </row>
    <row r="28" spans="1:14" s="7" customFormat="1" ht="14.4" hidden="1" outlineLevel="3" x14ac:dyDescent="0.3">
      <c r="A28" s="17" t="s">
        <v>44</v>
      </c>
      <c r="B28" s="16" t="s">
        <v>21</v>
      </c>
      <c r="C28" s="16" t="s">
        <v>179</v>
      </c>
      <c r="D28" s="22" t="s">
        <v>169</v>
      </c>
      <c r="E28" s="32">
        <v>41417</v>
      </c>
      <c r="F28" s="22">
        <v>4</v>
      </c>
      <c r="G28" s="22">
        <v>10</v>
      </c>
      <c r="H28" s="22">
        <v>8</v>
      </c>
      <c r="I28" s="33">
        <f t="shared" si="17"/>
        <v>8.6666666666666661</v>
      </c>
      <c r="J28" s="33">
        <f t="shared" si="11"/>
        <v>1.0833333333333333</v>
      </c>
      <c r="K28" s="34">
        <f t="shared" si="18"/>
        <v>41418</v>
      </c>
      <c r="L28" s="57">
        <f t="shared" si="19"/>
        <v>86.666666666666657</v>
      </c>
      <c r="M28" s="35">
        <f t="shared" si="20"/>
        <v>1.0833333333333333</v>
      </c>
      <c r="N28" s="66">
        <f t="shared" si="9"/>
        <v>0.21666666666666665</v>
      </c>
    </row>
    <row r="29" spans="1:14" s="7" customFormat="1" ht="14.4" hidden="1" outlineLevel="3" x14ac:dyDescent="0.3">
      <c r="A29" s="17" t="s">
        <v>44</v>
      </c>
      <c r="B29" s="16" t="s">
        <v>22</v>
      </c>
      <c r="C29" s="16" t="s">
        <v>181</v>
      </c>
      <c r="D29" s="22" t="s">
        <v>169</v>
      </c>
      <c r="E29" s="32">
        <v>41418</v>
      </c>
      <c r="F29" s="22">
        <v>4</v>
      </c>
      <c r="G29" s="22">
        <v>10</v>
      </c>
      <c r="H29" s="22">
        <v>8</v>
      </c>
      <c r="I29" s="33">
        <f t="shared" si="17"/>
        <v>8.6666666666666661</v>
      </c>
      <c r="J29" s="33">
        <f t="shared" si="11"/>
        <v>1.0833333333333333</v>
      </c>
      <c r="K29" s="34">
        <f t="shared" si="18"/>
        <v>41421</v>
      </c>
      <c r="L29" s="57">
        <f t="shared" si="19"/>
        <v>86.666666666666657</v>
      </c>
      <c r="M29" s="35">
        <f t="shared" si="20"/>
        <v>1.0833333333333333</v>
      </c>
      <c r="N29" s="66">
        <f t="shared" si="9"/>
        <v>0.21666666666666665</v>
      </c>
    </row>
    <row r="30" spans="1:14" s="13" customFormat="1" ht="14.4" outlineLevel="1" collapsed="1" x14ac:dyDescent="0.3">
      <c r="A30" s="15" t="s">
        <v>42</v>
      </c>
      <c r="B30" s="36" t="s">
        <v>77</v>
      </c>
      <c r="C30" s="43" t="s">
        <v>193</v>
      </c>
      <c r="D30" s="41" t="s">
        <v>170</v>
      </c>
      <c r="L30" s="55">
        <f>SUM(L31:L37)</f>
        <v>2336.6666666666665</v>
      </c>
      <c r="N30" s="64">
        <f>SUM(N31:N37)</f>
        <v>5.8416666666666668</v>
      </c>
    </row>
    <row r="31" spans="1:14" s="10" customFormat="1" ht="14.4" hidden="1" outlineLevel="2" collapsed="1" x14ac:dyDescent="0.3">
      <c r="A31" s="19" t="s">
        <v>51</v>
      </c>
      <c r="B31" s="18" t="s">
        <v>23</v>
      </c>
      <c r="C31" s="18" t="s">
        <v>182</v>
      </c>
      <c r="D31" s="24" t="s">
        <v>171</v>
      </c>
      <c r="E31" s="26">
        <f>E32</f>
        <v>41390</v>
      </c>
      <c r="F31" s="24"/>
      <c r="G31" s="24"/>
      <c r="H31" s="24"/>
      <c r="I31" s="29"/>
      <c r="J31" s="29"/>
      <c r="K31" s="30">
        <f>K34</f>
        <v>41400</v>
      </c>
      <c r="L31" s="56">
        <f>SUM(L32:L34)</f>
        <v>745</v>
      </c>
      <c r="M31" s="27"/>
      <c r="N31" s="65">
        <f>SUM(N32:N34)</f>
        <v>1.8625</v>
      </c>
    </row>
    <row r="32" spans="1:14" s="7" customFormat="1" ht="14.4" hidden="1" outlineLevel="3" x14ac:dyDescent="0.3">
      <c r="A32" s="17" t="s">
        <v>44</v>
      </c>
      <c r="B32" s="16" t="s">
        <v>24</v>
      </c>
      <c r="C32" s="16" t="s">
        <v>183</v>
      </c>
      <c r="D32" s="22" t="s">
        <v>163</v>
      </c>
      <c r="E32" s="32">
        <v>41390</v>
      </c>
      <c r="F32" s="22">
        <v>12</v>
      </c>
      <c r="G32" s="22">
        <v>28</v>
      </c>
      <c r="H32" s="22">
        <v>18</v>
      </c>
      <c r="I32" s="33">
        <f t="shared" ref="I32" si="21">(F32+4*G32+H32)/6</f>
        <v>23.666666666666668</v>
      </c>
      <c r="J32" s="33">
        <f t="shared" si="11"/>
        <v>2.9583333333333335</v>
      </c>
      <c r="K32" s="34">
        <f t="shared" ref="K32" si="22">WORKDAY(E32,J32)</f>
        <v>41394</v>
      </c>
      <c r="L32" s="57">
        <f t="shared" ref="L32" si="23">I32*10</f>
        <v>236.66666666666669</v>
      </c>
      <c r="M32" s="35">
        <f t="shared" ref="M32" si="24">J32</f>
        <v>2.9583333333333335</v>
      </c>
      <c r="N32" s="66">
        <f t="shared" si="9"/>
        <v>0.59166666666666667</v>
      </c>
    </row>
    <row r="33" spans="1:14" s="7" customFormat="1" ht="14.4" hidden="1" outlineLevel="3" x14ac:dyDescent="0.3">
      <c r="A33" s="17" t="s">
        <v>44</v>
      </c>
      <c r="B33" s="16" t="s">
        <v>25</v>
      </c>
      <c r="C33" s="16" t="s">
        <v>184</v>
      </c>
      <c r="D33" s="22" t="s">
        <v>171</v>
      </c>
      <c r="E33" s="32">
        <v>41366</v>
      </c>
      <c r="F33" s="22">
        <v>12</v>
      </c>
      <c r="G33" s="22">
        <v>28</v>
      </c>
      <c r="H33" s="22">
        <v>34</v>
      </c>
      <c r="I33" s="33">
        <f t="shared" ref="I33:I37" si="25">(F33+4*G33+H33)/6</f>
        <v>26.333333333333332</v>
      </c>
      <c r="J33" s="33">
        <f t="shared" si="11"/>
        <v>3.2916666666666665</v>
      </c>
      <c r="K33" s="34">
        <f t="shared" ref="K33:K37" si="26">WORKDAY(E33,J33)</f>
        <v>41369</v>
      </c>
      <c r="L33" s="57">
        <f t="shared" ref="L33:L37" si="27">I33*10</f>
        <v>263.33333333333331</v>
      </c>
      <c r="M33" s="35">
        <f t="shared" ref="M33:M37" si="28">J33</f>
        <v>3.2916666666666665</v>
      </c>
      <c r="N33" s="66">
        <f t="shared" si="9"/>
        <v>0.65833333333333333</v>
      </c>
    </row>
    <row r="34" spans="1:14" s="7" customFormat="1" ht="14.4" hidden="1" outlineLevel="3" x14ac:dyDescent="0.3">
      <c r="A34" s="17" t="s">
        <v>44</v>
      </c>
      <c r="B34" s="16" t="s">
        <v>26</v>
      </c>
      <c r="C34" s="16" t="s">
        <v>185</v>
      </c>
      <c r="D34" s="22" t="s">
        <v>163</v>
      </c>
      <c r="E34" s="32">
        <v>41390</v>
      </c>
      <c r="F34" s="22">
        <v>12</v>
      </c>
      <c r="G34" s="22">
        <v>28</v>
      </c>
      <c r="H34" s="22">
        <v>23</v>
      </c>
      <c r="I34" s="33">
        <f t="shared" si="25"/>
        <v>24.5</v>
      </c>
      <c r="J34" s="33">
        <f t="shared" si="11"/>
        <v>3.0625</v>
      </c>
      <c r="K34" s="34">
        <v>41400</v>
      </c>
      <c r="L34" s="57">
        <f t="shared" si="27"/>
        <v>245</v>
      </c>
      <c r="M34" s="35">
        <f t="shared" si="28"/>
        <v>3.0625</v>
      </c>
      <c r="N34" s="66">
        <f t="shared" si="9"/>
        <v>0.61250000000000004</v>
      </c>
    </row>
    <row r="35" spans="1:14" s="10" customFormat="1" ht="14.4" hidden="1" outlineLevel="2" collapsed="1" x14ac:dyDescent="0.3">
      <c r="A35" s="19" t="s">
        <v>51</v>
      </c>
      <c r="B35" s="18" t="s">
        <v>27</v>
      </c>
      <c r="C35" s="18" t="s">
        <v>186</v>
      </c>
      <c r="D35" s="24" t="s">
        <v>171</v>
      </c>
      <c r="E35" s="26">
        <f>E36</f>
        <v>41295</v>
      </c>
      <c r="F35" s="24"/>
      <c r="G35" s="24"/>
      <c r="H35" s="24"/>
      <c r="I35" s="29"/>
      <c r="J35" s="29"/>
      <c r="K35" s="30">
        <f>K37</f>
        <v>40907</v>
      </c>
      <c r="L35" s="56">
        <f>SUM(L36+L37)</f>
        <v>423.33333333333337</v>
      </c>
      <c r="M35" s="27"/>
      <c r="N35" s="65">
        <f>SUM(N36+N37)</f>
        <v>1.0583333333333333</v>
      </c>
    </row>
    <row r="36" spans="1:14" s="7" customFormat="1" ht="14.4" hidden="1" outlineLevel="3" x14ac:dyDescent="0.3">
      <c r="A36" s="17" t="s">
        <v>44</v>
      </c>
      <c r="B36" s="16" t="s">
        <v>28</v>
      </c>
      <c r="C36" s="16" t="s">
        <v>187</v>
      </c>
      <c r="D36" s="22" t="s">
        <v>163</v>
      </c>
      <c r="E36" s="32">
        <v>41295</v>
      </c>
      <c r="F36" s="22">
        <v>12</v>
      </c>
      <c r="G36" s="22">
        <v>28</v>
      </c>
      <c r="H36" s="22">
        <v>12</v>
      </c>
      <c r="I36" s="33">
        <f t="shared" si="25"/>
        <v>22.666666666666668</v>
      </c>
      <c r="J36" s="33">
        <f t="shared" si="11"/>
        <v>2.8333333333333335</v>
      </c>
      <c r="K36" s="34">
        <f t="shared" si="26"/>
        <v>41297</v>
      </c>
      <c r="L36" s="57">
        <f t="shared" si="27"/>
        <v>226.66666666666669</v>
      </c>
      <c r="M36" s="35">
        <f t="shared" si="28"/>
        <v>2.8333333333333335</v>
      </c>
      <c r="N36" s="66">
        <f t="shared" si="9"/>
        <v>0.56666666666666665</v>
      </c>
    </row>
    <row r="37" spans="1:14" s="7" customFormat="1" ht="14.4" hidden="1" outlineLevel="3" x14ac:dyDescent="0.3">
      <c r="A37" s="17" t="s">
        <v>44</v>
      </c>
      <c r="B37" s="16" t="s">
        <v>29</v>
      </c>
      <c r="C37" s="16" t="s">
        <v>188</v>
      </c>
      <c r="D37" s="22" t="s">
        <v>171</v>
      </c>
      <c r="E37" s="32">
        <v>40905</v>
      </c>
      <c r="F37" s="22">
        <v>12</v>
      </c>
      <c r="G37" s="22">
        <v>23</v>
      </c>
      <c r="H37" s="22">
        <v>14</v>
      </c>
      <c r="I37" s="33">
        <f t="shared" si="25"/>
        <v>19.666666666666668</v>
      </c>
      <c r="J37" s="33">
        <f t="shared" si="11"/>
        <v>2.4583333333333335</v>
      </c>
      <c r="K37" s="34">
        <f t="shared" si="26"/>
        <v>40907</v>
      </c>
      <c r="L37" s="57">
        <f t="shared" si="27"/>
        <v>196.66666666666669</v>
      </c>
      <c r="M37" s="35">
        <f t="shared" si="28"/>
        <v>2.4583333333333335</v>
      </c>
      <c r="N37" s="66">
        <f t="shared" si="9"/>
        <v>0.4916666666666667</v>
      </c>
    </row>
    <row r="38" spans="1:14" s="13" customFormat="1" ht="14.4" outlineLevel="1" collapsed="1" x14ac:dyDescent="0.3">
      <c r="A38" s="15" t="s">
        <v>42</v>
      </c>
      <c r="B38" s="14" t="s">
        <v>41</v>
      </c>
      <c r="C38" s="44" t="s">
        <v>194</v>
      </c>
      <c r="D38" s="45" t="s">
        <v>171</v>
      </c>
      <c r="L38" s="55">
        <f>SUM(L39:L42)</f>
        <v>305</v>
      </c>
      <c r="N38" s="64">
        <f>SUM(N39:N42)</f>
        <v>0.76249999999999996</v>
      </c>
    </row>
    <row r="39" spans="1:14" s="10" customFormat="1" ht="16.5" hidden="1" customHeight="1" outlineLevel="2" collapsed="1" x14ac:dyDescent="0.3">
      <c r="A39" s="12">
        <v>2</v>
      </c>
      <c r="B39" s="37" t="s">
        <v>40</v>
      </c>
      <c r="C39" s="10" t="s">
        <v>39</v>
      </c>
      <c r="D39" s="24" t="s">
        <v>171</v>
      </c>
      <c r="E39" s="26">
        <v>40905</v>
      </c>
      <c r="F39" s="24">
        <v>14</v>
      </c>
      <c r="G39" s="24">
        <v>22</v>
      </c>
      <c r="H39" s="24">
        <v>18</v>
      </c>
      <c r="I39" s="29">
        <f t="shared" ref="I39" si="29">(F39+4*G39+H39)/6</f>
        <v>20</v>
      </c>
      <c r="J39" s="29">
        <f t="shared" si="11"/>
        <v>2.5</v>
      </c>
      <c r="K39" s="30">
        <f t="shared" ref="K39" si="30">WORKDAY(E39,J39)</f>
        <v>40907</v>
      </c>
      <c r="L39" s="31">
        <f t="shared" ref="L39" si="31">I39*10</f>
        <v>200</v>
      </c>
      <c r="M39" s="27">
        <f t="shared" ref="M39" si="32">J39</f>
        <v>2.5</v>
      </c>
      <c r="N39" s="60">
        <f t="shared" si="9"/>
        <v>0.5</v>
      </c>
    </row>
    <row r="40" spans="1:14" s="7" customFormat="1" ht="16.5" hidden="1" customHeight="1" outlineLevel="3" x14ac:dyDescent="0.3">
      <c r="A40" s="9">
        <v>3</v>
      </c>
      <c r="B40" s="39" t="s">
        <v>38</v>
      </c>
      <c r="D40" s="22"/>
      <c r="E40" s="32"/>
      <c r="L40" s="58"/>
      <c r="N40" s="61"/>
    </row>
    <row r="41" spans="1:14" s="7" customFormat="1" ht="16.5" hidden="1" customHeight="1" outlineLevel="3" x14ac:dyDescent="0.3">
      <c r="A41" s="9">
        <v>3</v>
      </c>
      <c r="B41" s="39" t="s">
        <v>37</v>
      </c>
      <c r="D41" s="22"/>
      <c r="E41" s="32"/>
      <c r="L41" s="58"/>
      <c r="N41" s="61"/>
    </row>
    <row r="42" spans="1:14" s="10" customFormat="1" ht="16.5" hidden="1" customHeight="1" outlineLevel="2" collapsed="1" x14ac:dyDescent="0.3">
      <c r="A42" s="12">
        <v>2</v>
      </c>
      <c r="B42" s="37" t="s">
        <v>36</v>
      </c>
      <c r="C42" s="10" t="s">
        <v>35</v>
      </c>
      <c r="D42" s="24" t="s">
        <v>171</v>
      </c>
      <c r="E42" s="26">
        <v>40908</v>
      </c>
      <c r="F42" s="24">
        <v>7</v>
      </c>
      <c r="G42" s="24">
        <v>12</v>
      </c>
      <c r="H42" s="24">
        <v>8</v>
      </c>
      <c r="I42" s="29">
        <f t="shared" ref="I42" si="33">(F42+4*G42+H42)/6</f>
        <v>10.5</v>
      </c>
      <c r="J42" s="29">
        <f t="shared" ref="J42" si="34">I42/8</f>
        <v>1.3125</v>
      </c>
      <c r="K42" s="30">
        <f t="shared" ref="K42" si="35">WORKDAY(E42,J42)</f>
        <v>40910</v>
      </c>
      <c r="L42" s="31">
        <f t="shared" ref="L42" si="36">I42*10</f>
        <v>105</v>
      </c>
      <c r="M42" s="27">
        <f t="shared" ref="M42" si="37">J42</f>
        <v>1.3125</v>
      </c>
      <c r="N42" s="60">
        <f t="shared" ref="N42" si="38">M42/5</f>
        <v>0.26250000000000001</v>
      </c>
    </row>
    <row r="43" spans="1:14" s="7" customFormat="1" ht="16.5" hidden="1" customHeight="1" outlineLevel="3" x14ac:dyDescent="0.3">
      <c r="A43" s="9">
        <v>3</v>
      </c>
      <c r="B43" s="39" t="s">
        <v>34</v>
      </c>
      <c r="D43" s="22"/>
      <c r="L43" s="58"/>
      <c r="N43" s="61"/>
    </row>
    <row r="44" spans="1:14" s="7" customFormat="1" ht="16.5" hidden="1" customHeight="1" outlineLevel="3" x14ac:dyDescent="0.3">
      <c r="A44" s="9">
        <v>3</v>
      </c>
      <c r="B44" s="39" t="s">
        <v>33</v>
      </c>
      <c r="D44" s="22"/>
      <c r="L44" s="58"/>
      <c r="N44" s="61"/>
    </row>
    <row r="45" spans="1:14" x14ac:dyDescent="0.25">
      <c r="N45" s="62"/>
    </row>
    <row r="46" spans="1:14" x14ac:dyDescent="0.25">
      <c r="N46" s="62"/>
    </row>
    <row r="47" spans="1:14" x14ac:dyDescent="0.25">
      <c r="N47" s="62"/>
    </row>
    <row r="48" spans="1:14" x14ac:dyDescent="0.25">
      <c r="N48" s="62"/>
    </row>
    <row r="49" spans="14:14" x14ac:dyDescent="0.25">
      <c r="N49" s="62"/>
    </row>
    <row r="50" spans="14:14" x14ac:dyDescent="0.25">
      <c r="N50" s="62"/>
    </row>
    <row r="51" spans="14:14" x14ac:dyDescent="0.25">
      <c r="N51" s="62"/>
    </row>
    <row r="52" spans="14:14" x14ac:dyDescent="0.25">
      <c r="N52" s="62"/>
    </row>
    <row r="53" spans="14:14" x14ac:dyDescent="0.25">
      <c r="N53" s="62"/>
    </row>
    <row r="54" spans="14:14" x14ac:dyDescent="0.25">
      <c r="N54" s="62"/>
    </row>
    <row r="55" spans="14:14" x14ac:dyDescent="0.25">
      <c r="N55" s="62"/>
    </row>
    <row r="56" spans="14:14" x14ac:dyDescent="0.25">
      <c r="N56" s="62"/>
    </row>
    <row r="57" spans="14:14" x14ac:dyDescent="0.25">
      <c r="N57" s="62"/>
    </row>
    <row r="58" spans="14:14" x14ac:dyDescent="0.25">
      <c r="N58" s="62"/>
    </row>
  </sheetData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3BDADD08C83E40B043142CC7940DC9" ma:contentTypeVersion="0" ma:contentTypeDescription="Create a new document." ma:contentTypeScope="" ma:versionID="c29568e483e03fd6d01764b01dcac96c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31B72C6-249A-47E1-8C46-11EDE93608C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39E651A-BD8E-49F3-AE1F-1904D502E4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ACD810-3FA0-4FB3-82E1-6791758E8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WBS Hierarchy</vt:lpstr>
      <vt:lpstr>WBS Hierarchy Example</vt:lpstr>
      <vt:lpstr>WBS Bicycle Diagram</vt:lpstr>
      <vt:lpstr>WBS Diagram</vt:lpstr>
      <vt:lpstr>WBS Outline PM</vt:lpstr>
      <vt:lpstr>WBS Outline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pa8562</dc:creator>
  <cp:lastModifiedBy>pgeor</cp:lastModifiedBy>
  <cp:lastPrinted>2018-05-02T01:12:16Z</cp:lastPrinted>
  <dcterms:created xsi:type="dcterms:W3CDTF">2008-03-13T14:57:56Z</dcterms:created>
  <dcterms:modified xsi:type="dcterms:W3CDTF">2020-10-19T20:35:58Z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